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41037ba8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a81a861fd499a842735666f19c046.psmdcp" Id="R833b46b13066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ملخص" sheetId="2" r:id="rId2"/>
    <x:sheet name="الأقساط" sheetId="1" r:id="rId3"/>
    <x:sheet name="إزاي أستخدمه" sheetId="3" r:id="rId4"/>
  </x:sheets>
  <x:definedNames/>
  <x:calcPr calcId="125725"/>
</x:workbook>
</file>

<file path=xl/calcChain.xml><?xml version="1.0" encoding="utf-8"?>
<x:calcChain xmlns:x="http://schemas.openxmlformats.org/spreadsheetml/2006/main">
  <x:c r="A2" i="1"/>
  <x:c r="I2" i="1"/>
  <x:c r="J2" i="1"/>
  <x:c r="M2" i="1"/>
  <x:c r="N2" i="1"/>
  <x:c r="O2" i="1"/>
  <x:c r="A3" i="1"/>
  <x:c r="I3" i="1"/>
  <x:c r="J3" i="1"/>
  <x:c r="M3" i="1"/>
  <x:c r="N3" i="1"/>
  <x:c r="O3" i="1"/>
  <x:c r="A4" i="1"/>
  <x:c r="I4" i="1"/>
  <x:c r="J4" i="1"/>
  <x:c r="M4" i="1"/>
  <x:c r="N4" i="1"/>
  <x:c r="O4" i="1"/>
  <x:c r="A5" i="1"/>
  <x:c r="I5" i="1"/>
  <x:c r="J5" i="1"/>
  <x:c r="M5" i="1"/>
  <x:c r="N5" i="1"/>
  <x:c r="O5" i="1"/>
  <x:c r="A6" i="1"/>
  <x:c r="I6" i="1"/>
  <x:c r="J6" i="1"/>
  <x:c r="M6" i="1"/>
  <x:c r="N6" i="1"/>
  <x:c r="O6" i="1"/>
  <x:c r="A7" i="1"/>
  <x:c r="I7" i="1"/>
  <x:c r="J7" i="1"/>
  <x:c r="M7" i="1"/>
  <x:c r="N7" i="1"/>
  <x:c r="O7" i="1"/>
  <x:c r="A8" i="1"/>
  <x:c r="I8" i="1"/>
  <x:c r="J8" i="1"/>
  <x:c r="M8" i="1"/>
  <x:c r="N8" i="1"/>
  <x:c r="O8" i="1"/>
  <x:c r="A9" i="1"/>
  <x:c r="I9" i="1"/>
  <x:c r="J9" i="1"/>
  <x:c r="M9" i="1"/>
  <x:c r="N9" i="1"/>
  <x:c r="O9" i="1"/>
  <x:c r="A10" i="1"/>
  <x:c r="I10" i="1"/>
  <x:c r="J10" i="1"/>
  <x:c r="M10" i="1"/>
  <x:c r="N10" i="1"/>
  <x:c r="O10" i="1"/>
  <x:c r="A11" i="1"/>
  <x:c r="I11" i="1"/>
  <x:c r="J11" i="1"/>
  <x:c r="M11" i="1"/>
  <x:c r="N11" i="1"/>
  <x:c r="O11" i="1"/>
  <x:c r="A12" i="1"/>
  <x:c r="I12" i="1"/>
  <x:c r="J12" i="1"/>
  <x:c r="M12" i="1"/>
  <x:c r="N12" i="1"/>
  <x:c r="O12" i="1"/>
  <x:c r="A13" i="1"/>
  <x:c r="I13" i="1"/>
  <x:c r="J13" i="1"/>
  <x:c r="M13" i="1"/>
  <x:c r="N13" i="1"/>
  <x:c r="O13" i="1"/>
  <x:c r="A14" i="1"/>
  <x:c r="I14" i="1"/>
  <x:c r="J14" i="1"/>
  <x:c r="M14" i="1"/>
  <x:c r="N14" i="1"/>
  <x:c r="O14" i="1"/>
  <x:c r="A15" i="1"/>
  <x:c r="I15" i="1"/>
  <x:c r="J15" i="1"/>
  <x:c r="M15" i="1"/>
  <x:c r="N15" i="1"/>
  <x:c r="O15" i="1"/>
  <x:c r="A16" i="1"/>
  <x:c r="I16" i="1"/>
  <x:c r="J16" i="1"/>
  <x:c r="M16" i="1"/>
  <x:c r="N16" i="1"/>
  <x:c r="O16" i="1"/>
  <x:c r="A17" i="1"/>
  <x:c r="I17" i="1"/>
  <x:c r="J17" i="1"/>
  <x:c r="M17" i="1"/>
  <x:c r="N17" i="1"/>
  <x:c r="O17" i="1"/>
  <x:c r="A18" i="1"/>
  <x:c r="I18" i="1"/>
  <x:c r="J18" i="1"/>
  <x:c r="M18" i="1"/>
  <x:c r="N18" i="1"/>
  <x:c r="O18" i="1"/>
  <x:c r="A19" i="1"/>
  <x:c r="I19" i="1"/>
  <x:c r="J19" i="1"/>
  <x:c r="M19" i="1"/>
  <x:c r="N19" i="1"/>
  <x:c r="O19" i="1"/>
  <x:c r="A20" i="1"/>
  <x:c r="I20" i="1"/>
  <x:c r="J20" i="1"/>
  <x:c r="M20" i="1"/>
  <x:c r="N20" i="1"/>
  <x:c r="O20" i="1"/>
  <x:c r="A21" i="1"/>
  <x:c r="I21" i="1"/>
  <x:c r="J21" i="1"/>
  <x:c r="M21" i="1"/>
  <x:c r="N21" i="1"/>
  <x:c r="O21" i="1"/>
  <x:c r="A22" i="1"/>
  <x:c r="I22" i="1"/>
  <x:c r="J22" i="1"/>
  <x:c r="M22" i="1"/>
  <x:c r="N22" i="1"/>
  <x:c r="O22" i="1"/>
  <x:c r="A23" i="1"/>
  <x:c r="I23" i="1"/>
  <x:c r="J23" i="1"/>
  <x:c r="M23" i="1"/>
  <x:c r="N23" i="1"/>
  <x:c r="O23" i="1"/>
  <x:c r="A24" i="1"/>
  <x:c r="I24" i="1"/>
  <x:c r="J24" i="1"/>
  <x:c r="M24" i="1"/>
  <x:c r="N24" i="1"/>
  <x:c r="O24" i="1"/>
  <x:c r="A25" i="1"/>
  <x:c r="I25" i="1"/>
  <x:c r="J25" i="1"/>
  <x:c r="M25" i="1"/>
  <x:c r="N25" i="1"/>
  <x:c r="O25" i="1"/>
  <x:c r="A26" i="1"/>
  <x:c r="I26" i="1"/>
  <x:c r="J26" i="1"/>
  <x:c r="M26" i="1"/>
  <x:c r="N26" i="1"/>
  <x:c r="O26" i="1"/>
  <x:c r="A27" i="1"/>
  <x:c r="I27" i="1"/>
  <x:c r="J27" i="1"/>
  <x:c r="M27" i="1"/>
  <x:c r="N27" i="1"/>
  <x:c r="O27" i="1"/>
  <x:c r="A28" i="1"/>
  <x:c r="I28" i="1"/>
  <x:c r="J28" i="1"/>
  <x:c r="M28" i="1"/>
  <x:c r="N28" i="1"/>
  <x:c r="O28" i="1"/>
  <x:c r="A29" i="1"/>
  <x:c r="I29" i="1"/>
  <x:c r="J29" i="1"/>
  <x:c r="M29" i="1"/>
  <x:c r="N29" i="1"/>
  <x:c r="O29" i="1"/>
  <x:c r="A30" i="1"/>
  <x:c r="I30" i="1"/>
  <x:c r="J30" i="1"/>
  <x:c r="M30" i="1"/>
  <x:c r="N30" i="1"/>
  <x:c r="O30" i="1"/>
  <x:c r="A31" i="1"/>
  <x:c r="I31" i="1"/>
  <x:c r="J31" i="1"/>
  <x:c r="M31" i="1"/>
  <x:c r="N31" i="1"/>
  <x:c r="O31" i="1"/>
  <x:c r="A32" i="1"/>
  <x:c r="I32" i="1"/>
  <x:c r="J32" i="1"/>
  <x:c r="M32" i="1"/>
  <x:c r="N32" i="1"/>
  <x:c r="O32" i="1"/>
  <x:c r="A33" i="1"/>
  <x:c r="I33" i="1"/>
  <x:c r="J33" i="1"/>
  <x:c r="M33" i="1"/>
  <x:c r="N33" i="1"/>
  <x:c r="O33" i="1"/>
  <x:c r="A34" i="1"/>
  <x:c r="I34" i="1"/>
  <x:c r="J34" i="1"/>
  <x:c r="M34" i="1"/>
  <x:c r="N34" i="1"/>
  <x:c r="O34" i="1"/>
  <x:c r="A35" i="1"/>
  <x:c r="I35" i="1"/>
  <x:c r="J35" i="1"/>
  <x:c r="M35" i="1"/>
  <x:c r="N35" i="1"/>
  <x:c r="O35" i="1"/>
  <x:c r="A36" i="1"/>
  <x:c r="I36" i="1"/>
  <x:c r="J36" i="1"/>
  <x:c r="M36" i="1"/>
  <x:c r="N36" i="1"/>
  <x:c r="O36" i="1"/>
  <x:c r="A37" i="1"/>
  <x:c r="I37" i="1"/>
  <x:c r="J37" i="1"/>
  <x:c r="M37" i="1"/>
  <x:c r="N37" i="1"/>
  <x:c r="O37" i="1"/>
  <x:c r="A38" i="1"/>
  <x:c r="I38" i="1"/>
  <x:c r="J38" i="1"/>
  <x:c r="M38" i="1"/>
  <x:c r="N38" i="1"/>
  <x:c r="O38" i="1"/>
  <x:c r="A39" i="1"/>
  <x:c r="I39" i="1"/>
  <x:c r="J39" i="1"/>
  <x:c r="M39" i="1"/>
  <x:c r="N39" i="1"/>
  <x:c r="O39" i="1"/>
  <x:c r="A40" i="1"/>
  <x:c r="I40" i="1"/>
  <x:c r="J40" i="1"/>
  <x:c r="M40" i="1"/>
  <x:c r="N40" i="1"/>
  <x:c r="O40" i="1"/>
  <x:c r="A41" i="1"/>
  <x:c r="I41" i="1"/>
  <x:c r="J41" i="1"/>
  <x:c r="M41" i="1"/>
  <x:c r="N41" i="1"/>
  <x:c r="O41" i="1"/>
  <x:c r="A42" i="1"/>
  <x:c r="I42" i="1"/>
  <x:c r="J42" i="1"/>
  <x:c r="M42" i="1"/>
  <x:c r="N42" i="1"/>
  <x:c r="O42" i="1"/>
  <x:c r="A43" i="1"/>
  <x:c r="I43" i="1"/>
  <x:c r="J43" i="1"/>
  <x:c r="M43" i="1"/>
  <x:c r="N43" i="1"/>
  <x:c r="O43" i="1"/>
  <x:c r="A44" i="1"/>
  <x:c r="I44" i="1"/>
  <x:c r="J44" i="1"/>
  <x:c r="M44" i="1"/>
  <x:c r="N44" i="1"/>
  <x:c r="O44" i="1"/>
  <x:c r="A45" i="1"/>
  <x:c r="I45" i="1"/>
  <x:c r="J45" i="1"/>
  <x:c r="M45" i="1"/>
  <x:c r="N45" i="1"/>
  <x:c r="O45" i="1"/>
  <x:c r="A46" i="1"/>
  <x:c r="I46" i="1"/>
  <x:c r="J46" i="1"/>
  <x:c r="M46" i="1"/>
  <x:c r="N46" i="1"/>
  <x:c r="O46" i="1"/>
  <x:c r="A47" i="1"/>
  <x:c r="I47" i="1"/>
  <x:c r="J47" i="1"/>
  <x:c r="M47" i="1"/>
  <x:c r="N47" i="1"/>
  <x:c r="O47" i="1"/>
  <x:c r="A48" i="1"/>
  <x:c r="I48" i="1"/>
  <x:c r="J48" i="1"/>
  <x:c r="M48" i="1"/>
  <x:c r="N48" i="1"/>
  <x:c r="O48" i="1"/>
  <x:c r="A49" i="1"/>
  <x:c r="I49" i="1"/>
  <x:c r="J49" i="1"/>
  <x:c r="M49" i="1"/>
  <x:c r="N49" i="1"/>
  <x:c r="O49" i="1"/>
  <x:c r="A50" i="1"/>
  <x:c r="I50" i="1"/>
  <x:c r="J50" i="1"/>
  <x:c r="M50" i="1"/>
  <x:c r="N50" i="1"/>
  <x:c r="O50" i="1"/>
  <x:c r="A51" i="1"/>
  <x:c r="I51" i="1"/>
  <x:c r="J51" i="1"/>
  <x:c r="M51" i="1"/>
  <x:c r="N51" i="1"/>
  <x:c r="O51" i="1"/>
  <x:c r="A52" i="1"/>
  <x:c r="I52" i="1"/>
  <x:c r="J52" i="1"/>
  <x:c r="M52" i="1"/>
  <x:c r="N52" i="1"/>
  <x:c r="O52" i="1"/>
  <x:c r="A53" i="1"/>
  <x:c r="I53" i="1"/>
  <x:c r="J53" i="1"/>
  <x:c r="M53" i="1"/>
  <x:c r="N53" i="1"/>
  <x:c r="O53" i="1"/>
  <x:c r="A54" i="1"/>
  <x:c r="I54" i="1"/>
  <x:c r="J54" i="1"/>
  <x:c r="M54" i="1"/>
  <x:c r="N54" i="1"/>
  <x:c r="O54" i="1"/>
  <x:c r="A55" i="1"/>
  <x:c r="I55" i="1"/>
  <x:c r="J55" i="1"/>
  <x:c r="M55" i="1"/>
  <x:c r="N55" i="1"/>
  <x:c r="O55" i="1"/>
  <x:c r="A56" i="1"/>
  <x:c r="I56" i="1"/>
  <x:c r="J56" i="1"/>
  <x:c r="M56" i="1"/>
  <x:c r="N56" i="1"/>
  <x:c r="O56" i="1"/>
  <x:c r="A57" i="1"/>
  <x:c r="I57" i="1"/>
  <x:c r="J57" i="1"/>
  <x:c r="M57" i="1"/>
  <x:c r="N57" i="1"/>
  <x:c r="O57" i="1"/>
  <x:c r="A58" i="1"/>
  <x:c r="I58" i="1"/>
  <x:c r="J58" i="1"/>
  <x:c r="M58" i="1"/>
  <x:c r="N58" i="1"/>
  <x:c r="O58" i="1"/>
  <x:c r="A59" i="1"/>
  <x:c r="I59" i="1"/>
  <x:c r="J59" i="1"/>
  <x:c r="M59" i="1"/>
  <x:c r="N59" i="1"/>
  <x:c r="O59" i="1"/>
  <x:c r="A60" i="1"/>
  <x:c r="I60" i="1"/>
  <x:c r="J60" i="1"/>
  <x:c r="M60" i="1"/>
  <x:c r="N60" i="1"/>
  <x:c r="O60" i="1"/>
  <x:c r="A61" i="1"/>
  <x:c r="I61" i="1"/>
  <x:c r="J61" i="1"/>
  <x:c r="M61" i="1"/>
  <x:c r="N61" i="1"/>
  <x:c r="O61" i="1"/>
  <x:c r="A62" i="1"/>
  <x:c r="I62" i="1"/>
  <x:c r="J62" i="1"/>
  <x:c r="M62" i="1"/>
  <x:c r="N62" i="1"/>
  <x:c r="O62" i="1"/>
  <x:c r="A63" i="1"/>
  <x:c r="I63" i="1"/>
  <x:c r="J63" i="1"/>
  <x:c r="M63" i="1"/>
  <x:c r="N63" i="1"/>
  <x:c r="O63" i="1"/>
  <x:c r="A64" i="1"/>
  <x:c r="I64" i="1"/>
  <x:c r="J64" i="1"/>
  <x:c r="M64" i="1"/>
  <x:c r="N64" i="1"/>
  <x:c r="O64" i="1"/>
  <x:c r="A65" i="1"/>
  <x:c r="I65" i="1"/>
  <x:c r="J65" i="1"/>
  <x:c r="M65" i="1"/>
  <x:c r="N65" i="1"/>
  <x:c r="O65" i="1"/>
  <x:c r="A66" i="1"/>
  <x:c r="I66" i="1"/>
  <x:c r="J66" i="1"/>
  <x:c r="M66" i="1"/>
  <x:c r="N66" i="1"/>
  <x:c r="O66" i="1"/>
  <x:c r="A67" i="1"/>
  <x:c r="I67" i="1"/>
  <x:c r="J67" i="1"/>
  <x:c r="M67" i="1"/>
  <x:c r="N67" i="1"/>
  <x:c r="O67" i="1"/>
  <x:c r="A68" i="1"/>
  <x:c r="I68" i="1"/>
  <x:c r="J68" i="1"/>
  <x:c r="M68" i="1"/>
  <x:c r="N68" i="1"/>
  <x:c r="O68" i="1"/>
  <x:c r="A69" i="1"/>
  <x:c r="I69" i="1"/>
  <x:c r="J69" i="1"/>
  <x:c r="M69" i="1"/>
  <x:c r="N69" i="1"/>
  <x:c r="O69" i="1"/>
  <x:c r="A70" i="1"/>
  <x:c r="I70" i="1"/>
  <x:c r="J70" i="1"/>
  <x:c r="M70" i="1"/>
  <x:c r="N70" i="1"/>
  <x:c r="O70" i="1"/>
  <x:c r="A71" i="1"/>
  <x:c r="I71" i="1"/>
  <x:c r="J71" i="1"/>
  <x:c r="M71" i="1"/>
  <x:c r="N71" i="1"/>
  <x:c r="O71" i="1"/>
  <x:c r="A72" i="1"/>
  <x:c r="I72" i="1"/>
  <x:c r="J72" i="1"/>
  <x:c r="M72" i="1"/>
  <x:c r="N72" i="1"/>
  <x:c r="O72" i="1"/>
  <x:c r="A73" i="1"/>
  <x:c r="I73" i="1"/>
  <x:c r="J73" i="1"/>
  <x:c r="M73" i="1"/>
  <x:c r="N73" i="1"/>
  <x:c r="O73" i="1"/>
  <x:c r="A74" i="1"/>
  <x:c r="I74" i="1"/>
  <x:c r="J74" i="1"/>
  <x:c r="M74" i="1"/>
  <x:c r="N74" i="1"/>
  <x:c r="O74" i="1"/>
  <x:c r="A75" i="1"/>
  <x:c r="I75" i="1"/>
  <x:c r="J75" i="1"/>
  <x:c r="M75" i="1"/>
  <x:c r="N75" i="1"/>
  <x:c r="O75" i="1"/>
  <x:c r="A76" i="1"/>
  <x:c r="I76" i="1"/>
  <x:c r="J76" i="1"/>
  <x:c r="M76" i="1"/>
  <x:c r="N76" i="1"/>
  <x:c r="O76" i="1"/>
  <x:c r="A77" i="1"/>
  <x:c r="I77" i="1"/>
  <x:c r="J77" i="1"/>
  <x:c r="M77" i="1"/>
  <x:c r="N77" i="1"/>
  <x:c r="O77" i="1"/>
  <x:c r="A78" i="1"/>
  <x:c r="I78" i="1"/>
  <x:c r="J78" i="1"/>
  <x:c r="M78" i="1"/>
  <x:c r="N78" i="1"/>
  <x:c r="O78" i="1"/>
  <x:c r="A79" i="1"/>
  <x:c r="I79" i="1"/>
  <x:c r="J79" i="1"/>
  <x:c r="M79" i="1"/>
  <x:c r="N79" i="1"/>
  <x:c r="O79" i="1"/>
  <x:c r="A80" i="1"/>
  <x:c r="I80" i="1"/>
  <x:c r="J80" i="1"/>
  <x:c r="M80" i="1"/>
  <x:c r="N80" i="1"/>
  <x:c r="O80" i="1"/>
  <x:c r="A81" i="1"/>
  <x:c r="I81" i="1"/>
  <x:c r="J81" i="1"/>
  <x:c r="M81" i="1"/>
  <x:c r="N81" i="1"/>
  <x:c r="O81" i="1"/>
  <x:c r="A82" i="1"/>
  <x:c r="I82" i="1"/>
  <x:c r="J82" i="1"/>
  <x:c r="M82" i="1"/>
  <x:c r="N82" i="1"/>
  <x:c r="O82" i="1"/>
  <x:c r="A83" i="1"/>
  <x:c r="I83" i="1"/>
  <x:c r="J83" i="1"/>
  <x:c r="M83" i="1"/>
  <x:c r="N83" i="1"/>
  <x:c r="O83" i="1"/>
  <x:c r="A84" i="1"/>
  <x:c r="I84" i="1"/>
  <x:c r="J84" i="1"/>
  <x:c r="M84" i="1"/>
  <x:c r="N84" i="1"/>
  <x:c r="O84" i="1"/>
  <x:c r="A85" i="1"/>
  <x:c r="I85" i="1"/>
  <x:c r="J85" i="1"/>
  <x:c r="M85" i="1"/>
  <x:c r="N85" i="1"/>
  <x:c r="O85" i="1"/>
  <x:c r="A86" i="1"/>
  <x:c r="I86" i="1"/>
  <x:c r="J86" i="1"/>
  <x:c r="M86" i="1"/>
  <x:c r="N86" i="1"/>
  <x:c r="O86" i="1"/>
  <x:c r="A87" i="1"/>
  <x:c r="I87" i="1"/>
  <x:c r="J87" i="1"/>
  <x:c r="M87" i="1"/>
  <x:c r="N87" i="1"/>
  <x:c r="O87" i="1"/>
  <x:c r="A88" i="1"/>
  <x:c r="I88" i="1"/>
  <x:c r="J88" i="1"/>
  <x:c r="M88" i="1"/>
  <x:c r="N88" i="1"/>
  <x:c r="O88" i="1"/>
  <x:c r="A89" i="1"/>
  <x:c r="I89" i="1"/>
  <x:c r="J89" i="1"/>
  <x:c r="M89" i="1"/>
  <x:c r="N89" i="1"/>
  <x:c r="O89" i="1"/>
  <x:c r="A90" i="1"/>
  <x:c r="I90" i="1"/>
  <x:c r="J90" i="1"/>
  <x:c r="M90" i="1"/>
  <x:c r="N90" i="1"/>
  <x:c r="O90" i="1"/>
  <x:c r="A91" i="1"/>
  <x:c r="I91" i="1"/>
  <x:c r="J91" i="1"/>
  <x:c r="M91" i="1"/>
  <x:c r="N91" i="1"/>
  <x:c r="O91" i="1"/>
  <x:c r="A92" i="1"/>
  <x:c r="I92" i="1"/>
  <x:c r="J92" i="1"/>
  <x:c r="M92" i="1"/>
  <x:c r="N92" i="1"/>
  <x:c r="O92" i="1"/>
  <x:c r="A93" i="1"/>
  <x:c r="I93" i="1"/>
  <x:c r="J93" i="1"/>
  <x:c r="M93" i="1"/>
  <x:c r="N93" i="1"/>
  <x:c r="O93" i="1"/>
  <x:c r="A94" i="1"/>
  <x:c r="I94" i="1"/>
  <x:c r="J94" i="1"/>
  <x:c r="M94" i="1"/>
  <x:c r="N94" i="1"/>
  <x:c r="O94" i="1"/>
  <x:c r="A95" i="1"/>
  <x:c r="I95" i="1"/>
  <x:c r="J95" i="1"/>
  <x:c r="M95" i="1"/>
  <x:c r="N95" i="1"/>
  <x:c r="O95" i="1"/>
  <x:c r="A96" i="1"/>
  <x:c r="I96" i="1"/>
  <x:c r="J96" i="1"/>
  <x:c r="M96" i="1"/>
  <x:c r="N96" i="1"/>
  <x:c r="O96" i="1"/>
  <x:c r="A97" i="1"/>
  <x:c r="I97" i="1"/>
  <x:c r="J97" i="1"/>
  <x:c r="M97" i="1"/>
  <x:c r="N97" i="1"/>
  <x:c r="O97" i="1"/>
  <x:c r="A98" i="1"/>
  <x:c r="I98" i="1"/>
  <x:c r="J98" i="1"/>
  <x:c r="M98" i="1"/>
  <x:c r="N98" i="1"/>
  <x:c r="O98" i="1"/>
  <x:c r="A99" i="1"/>
  <x:c r="I99" i="1"/>
  <x:c r="J99" i="1"/>
  <x:c r="M99" i="1"/>
  <x:c r="N99" i="1"/>
  <x:c r="O99" i="1"/>
  <x:c r="A100" i="1"/>
  <x:c r="I100" i="1"/>
  <x:c r="J100" i="1"/>
  <x:c r="M100" i="1"/>
  <x:c r="N100" i="1"/>
  <x:c r="O100" i="1"/>
  <x:c r="A101" i="1"/>
  <x:c r="I101" i="1"/>
  <x:c r="J101" i="1"/>
  <x:c r="M101" i="1"/>
  <x:c r="N101" i="1"/>
  <x:c r="O101" i="1"/>
  <x:c r="A102" i="1"/>
  <x:c r="I102" i="1"/>
  <x:c r="J102" i="1"/>
  <x:c r="M102" i="1"/>
  <x:c r="N102" i="1"/>
  <x:c r="O102" i="1"/>
  <x:c r="A103" i="1"/>
  <x:c r="I103" i="1"/>
  <x:c r="J103" i="1"/>
  <x:c r="M103" i="1"/>
  <x:c r="N103" i="1"/>
  <x:c r="O103" i="1"/>
  <x:c r="A104" i="1"/>
  <x:c r="I104" i="1"/>
  <x:c r="J104" i="1"/>
  <x:c r="M104" i="1"/>
  <x:c r="N104" i="1"/>
  <x:c r="O104" i="1"/>
  <x:c r="A105" i="1"/>
  <x:c r="I105" i="1"/>
  <x:c r="J105" i="1"/>
  <x:c r="M105" i="1"/>
  <x:c r="N105" i="1"/>
  <x:c r="O105" i="1"/>
  <x:c r="A106" i="1"/>
  <x:c r="I106" i="1"/>
  <x:c r="J106" i="1"/>
  <x:c r="M106" i="1"/>
  <x:c r="N106" i="1"/>
  <x:c r="O106" i="1"/>
  <x:c r="A107" i="1"/>
  <x:c r="I107" i="1"/>
  <x:c r="J107" i="1"/>
  <x:c r="M107" i="1"/>
  <x:c r="N107" i="1"/>
  <x:c r="O107" i="1"/>
  <x:c r="A108" i="1"/>
  <x:c r="I108" i="1"/>
  <x:c r="J108" i="1"/>
  <x:c r="M108" i="1"/>
  <x:c r="N108" i="1"/>
  <x:c r="O108" i="1"/>
  <x:c r="A109" i="1"/>
  <x:c r="I109" i="1"/>
  <x:c r="J109" i="1"/>
  <x:c r="M109" i="1"/>
  <x:c r="N109" i="1"/>
  <x:c r="O109" i="1"/>
  <x:c r="A110" i="1"/>
  <x:c r="I110" i="1"/>
  <x:c r="J110" i="1"/>
  <x:c r="M110" i="1"/>
  <x:c r="N110" i="1"/>
  <x:c r="O110" i="1"/>
  <x:c r="A111" i="1"/>
  <x:c r="I111" i="1"/>
  <x:c r="J111" i="1"/>
  <x:c r="M111" i="1"/>
  <x:c r="N111" i="1"/>
  <x:c r="O111" i="1"/>
  <x:c r="A112" i="1"/>
  <x:c r="I112" i="1"/>
  <x:c r="J112" i="1"/>
  <x:c r="M112" i="1"/>
  <x:c r="N112" i="1"/>
  <x:c r="O112" i="1"/>
  <x:c r="A113" i="1"/>
  <x:c r="I113" i="1"/>
  <x:c r="J113" i="1"/>
  <x:c r="M113" i="1"/>
  <x:c r="N113" i="1"/>
  <x:c r="O113" i="1"/>
  <x:c r="A114" i="1"/>
  <x:c r="I114" i="1"/>
  <x:c r="J114" i="1"/>
  <x:c r="M114" i="1"/>
  <x:c r="N114" i="1"/>
  <x:c r="O114" i="1"/>
  <x:c r="A115" i="1"/>
  <x:c r="I115" i="1"/>
  <x:c r="J115" i="1"/>
  <x:c r="M115" i="1"/>
  <x:c r="N115" i="1"/>
  <x:c r="O115" i="1"/>
  <x:c r="A116" i="1"/>
  <x:c r="I116" i="1"/>
  <x:c r="J116" i="1"/>
  <x:c r="M116" i="1"/>
  <x:c r="N116" i="1"/>
  <x:c r="O116" i="1"/>
  <x:c r="A117" i="1"/>
  <x:c r="I117" i="1"/>
  <x:c r="J117" i="1"/>
  <x:c r="M117" i="1"/>
  <x:c r="N117" i="1"/>
  <x:c r="O117" i="1"/>
  <x:c r="A118" i="1"/>
  <x:c r="I118" i="1"/>
  <x:c r="J118" i="1"/>
  <x:c r="M118" i="1"/>
  <x:c r="N118" i="1"/>
  <x:c r="O118" i="1"/>
  <x:c r="A119" i="1"/>
  <x:c r="I119" i="1"/>
  <x:c r="J119" i="1"/>
  <x:c r="M119" i="1"/>
  <x:c r="N119" i="1"/>
  <x:c r="O119" i="1"/>
  <x:c r="A120" i="1"/>
  <x:c r="I120" i="1"/>
  <x:c r="J120" i="1"/>
  <x:c r="M120" i="1"/>
  <x:c r="N120" i="1"/>
  <x:c r="O120" i="1"/>
  <x:c r="A121" i="1"/>
  <x:c r="I121" i="1"/>
  <x:c r="J121" i="1"/>
  <x:c r="M121" i="1"/>
  <x:c r="N121" i="1"/>
  <x:c r="O121" i="1"/>
  <x:c r="A122" i="1"/>
  <x:c r="I122" i="1"/>
  <x:c r="J122" i="1"/>
  <x:c r="M122" i="1"/>
  <x:c r="N122" i="1"/>
  <x:c r="O122" i="1"/>
  <x:c r="A123" i="1"/>
  <x:c r="I123" i="1"/>
  <x:c r="J123" i="1"/>
  <x:c r="M123" i="1"/>
  <x:c r="N123" i="1"/>
  <x:c r="O123" i="1"/>
  <x:c r="A124" i="1"/>
  <x:c r="I124" i="1"/>
  <x:c r="J124" i="1"/>
  <x:c r="M124" i="1"/>
  <x:c r="N124" i="1"/>
  <x:c r="O124" i="1"/>
  <x:c r="A125" i="1"/>
  <x:c r="I125" i="1"/>
  <x:c r="J125" i="1"/>
  <x:c r="M125" i="1"/>
  <x:c r="N125" i="1"/>
  <x:c r="O125" i="1"/>
  <x:c r="A126" i="1"/>
  <x:c r="I126" i="1"/>
  <x:c r="J126" i="1"/>
  <x:c r="M126" i="1"/>
  <x:c r="N126" i="1"/>
  <x:c r="O126" i="1"/>
  <x:c r="A127" i="1"/>
  <x:c r="I127" i="1"/>
  <x:c r="J127" i="1"/>
  <x:c r="M127" i="1"/>
  <x:c r="N127" i="1"/>
  <x:c r="O127" i="1"/>
  <x:c r="A128" i="1"/>
  <x:c r="I128" i="1"/>
  <x:c r="J128" i="1"/>
  <x:c r="M128" i="1"/>
  <x:c r="N128" i="1"/>
  <x:c r="O128" i="1"/>
  <x:c r="A129" i="1"/>
  <x:c r="I129" i="1"/>
  <x:c r="J129" i="1"/>
  <x:c r="M129" i="1"/>
  <x:c r="N129" i="1"/>
  <x:c r="O129" i="1"/>
  <x:c r="A130" i="1"/>
  <x:c r="I130" i="1"/>
  <x:c r="J130" i="1"/>
  <x:c r="M130" i="1"/>
  <x:c r="N130" i="1"/>
  <x:c r="O130" i="1"/>
  <x:c r="A131" i="1"/>
  <x:c r="I131" i="1"/>
  <x:c r="J131" i="1"/>
  <x:c r="M131" i="1"/>
  <x:c r="N131" i="1"/>
  <x:c r="O131" i="1"/>
  <x:c r="A132" i="1"/>
  <x:c r="I132" i="1"/>
  <x:c r="J132" i="1"/>
  <x:c r="M132" i="1"/>
  <x:c r="N132" i="1"/>
  <x:c r="O132" i="1"/>
  <x:c r="A133" i="1"/>
  <x:c r="I133" i="1"/>
  <x:c r="J133" i="1"/>
  <x:c r="M133" i="1"/>
  <x:c r="N133" i="1"/>
  <x:c r="O133" i="1"/>
  <x:c r="A134" i="1"/>
  <x:c r="I134" i="1"/>
  <x:c r="J134" i="1"/>
  <x:c r="M134" i="1"/>
  <x:c r="N134" i="1"/>
  <x:c r="O134" i="1"/>
  <x:c r="A135" i="1"/>
  <x:c r="I135" i="1"/>
  <x:c r="J135" i="1"/>
  <x:c r="M135" i="1"/>
  <x:c r="N135" i="1"/>
  <x:c r="O135" i="1"/>
  <x:c r="A136" i="1"/>
  <x:c r="I136" i="1"/>
  <x:c r="J136" i="1"/>
  <x:c r="M136" i="1"/>
  <x:c r="N136" i="1"/>
  <x:c r="O136" i="1"/>
  <x:c r="A137" i="1"/>
  <x:c r="I137" i="1"/>
  <x:c r="J137" i="1"/>
  <x:c r="M137" i="1"/>
  <x:c r="N137" i="1"/>
  <x:c r="O137" i="1"/>
  <x:c r="A138" i="1"/>
  <x:c r="I138" i="1"/>
  <x:c r="J138" i="1"/>
  <x:c r="M138" i="1"/>
  <x:c r="N138" i="1"/>
  <x:c r="O138" i="1"/>
  <x:c r="A139" i="1"/>
  <x:c r="I139" i="1"/>
  <x:c r="J139" i="1"/>
  <x:c r="M139" i="1"/>
  <x:c r="N139" i="1"/>
  <x:c r="O139" i="1"/>
  <x:c r="A140" i="1"/>
  <x:c r="I140" i="1"/>
  <x:c r="J140" i="1"/>
  <x:c r="M140" i="1"/>
  <x:c r="N140" i="1"/>
  <x:c r="O140" i="1"/>
  <x:c r="A141" i="1"/>
  <x:c r="I141" i="1"/>
  <x:c r="J141" i="1"/>
  <x:c r="M141" i="1"/>
  <x:c r="N141" i="1"/>
  <x:c r="O141" i="1"/>
  <x:c r="A142" i="1"/>
  <x:c r="I142" i="1"/>
  <x:c r="J142" i="1"/>
  <x:c r="M142" i="1"/>
  <x:c r="N142" i="1"/>
  <x:c r="O142" i="1"/>
  <x:c r="A143" i="1"/>
  <x:c r="I143" i="1"/>
  <x:c r="J143" i="1"/>
  <x:c r="M143" i="1"/>
  <x:c r="N143" i="1"/>
  <x:c r="O143" i="1"/>
  <x:c r="A144" i="1"/>
  <x:c r="I144" i="1"/>
  <x:c r="J144" i="1"/>
  <x:c r="M144" i="1"/>
  <x:c r="N144" i="1"/>
  <x:c r="O144" i="1"/>
  <x:c r="A145" i="1"/>
  <x:c r="I145" i="1"/>
  <x:c r="J145" i="1"/>
  <x:c r="M145" i="1"/>
  <x:c r="N145" i="1"/>
  <x:c r="O145" i="1"/>
  <x:c r="A146" i="1"/>
  <x:c r="I146" i="1"/>
  <x:c r="J146" i="1"/>
  <x:c r="M146" i="1"/>
  <x:c r="N146" i="1"/>
  <x:c r="O146" i="1"/>
  <x:c r="A147" i="1"/>
  <x:c r="I147" i="1"/>
  <x:c r="J147" i="1"/>
  <x:c r="M147" i="1"/>
  <x:c r="N147" i="1"/>
  <x:c r="O147" i="1"/>
  <x:c r="A148" i="1"/>
  <x:c r="I148" i="1"/>
  <x:c r="J148" i="1"/>
  <x:c r="M148" i="1"/>
  <x:c r="N148" i="1"/>
  <x:c r="O148" i="1"/>
  <x:c r="A149" i="1"/>
  <x:c r="I149" i="1"/>
  <x:c r="J149" i="1"/>
  <x:c r="M149" i="1"/>
  <x:c r="N149" i="1"/>
  <x:c r="O149" i="1"/>
  <x:c r="A150" i="1"/>
  <x:c r="I150" i="1"/>
  <x:c r="J150" i="1"/>
  <x:c r="M150" i="1"/>
  <x:c r="N150" i="1"/>
  <x:c r="O150" i="1"/>
  <x:c r="A151" i="1"/>
  <x:c r="I151" i="1"/>
  <x:c r="J151" i="1"/>
  <x:c r="M151" i="1"/>
  <x:c r="N151" i="1"/>
  <x:c r="O151" i="1"/>
  <x:c r="A152" i="1"/>
  <x:c r="I152" i="1"/>
  <x:c r="J152" i="1"/>
  <x:c r="M152" i="1"/>
  <x:c r="N152" i="1"/>
  <x:c r="O152" i="1"/>
  <x:c r="A153" i="1"/>
  <x:c r="I153" i="1"/>
  <x:c r="J153" i="1"/>
  <x:c r="M153" i="1"/>
  <x:c r="N153" i="1"/>
  <x:c r="O153" i="1"/>
  <x:c r="A154" i="1"/>
  <x:c r="I154" i="1"/>
  <x:c r="J154" i="1"/>
  <x:c r="M154" i="1"/>
  <x:c r="N154" i="1"/>
  <x:c r="O154" i="1"/>
  <x:c r="A155" i="1"/>
  <x:c r="I155" i="1"/>
  <x:c r="J155" i="1"/>
  <x:c r="M155" i="1"/>
  <x:c r="N155" i="1"/>
  <x:c r="O155" i="1"/>
  <x:c r="A156" i="1"/>
  <x:c r="I156" i="1"/>
  <x:c r="J156" i="1"/>
  <x:c r="M156" i="1"/>
  <x:c r="N156" i="1"/>
  <x:c r="O156" i="1"/>
  <x:c r="A157" i="1"/>
  <x:c r="I157" i="1"/>
  <x:c r="J157" i="1"/>
  <x:c r="M157" i="1"/>
  <x:c r="N157" i="1"/>
  <x:c r="O157" i="1"/>
  <x:c r="A158" i="1"/>
  <x:c r="I158" i="1"/>
  <x:c r="J158" i="1"/>
  <x:c r="M158" i="1"/>
  <x:c r="N158" i="1"/>
  <x:c r="O158" i="1"/>
  <x:c r="A159" i="1"/>
  <x:c r="I159" i="1"/>
  <x:c r="J159" i="1"/>
  <x:c r="M159" i="1"/>
  <x:c r="N159" i="1"/>
  <x:c r="O159" i="1"/>
  <x:c r="A160" i="1"/>
  <x:c r="I160" i="1"/>
  <x:c r="J160" i="1"/>
  <x:c r="M160" i="1"/>
  <x:c r="N160" i="1"/>
  <x:c r="O160" i="1"/>
  <x:c r="A161" i="1"/>
  <x:c r="I161" i="1"/>
  <x:c r="J161" i="1"/>
  <x:c r="M161" i="1"/>
  <x:c r="N161" i="1"/>
  <x:c r="O161" i="1"/>
  <x:c r="A162" i="1"/>
  <x:c r="I162" i="1"/>
  <x:c r="J162" i="1"/>
  <x:c r="M162" i="1"/>
  <x:c r="N162" i="1"/>
  <x:c r="O162" i="1"/>
  <x:c r="A163" i="1"/>
  <x:c r="I163" i="1"/>
  <x:c r="J163" i="1"/>
  <x:c r="M163" i="1"/>
  <x:c r="N163" i="1"/>
  <x:c r="O163" i="1"/>
  <x:c r="A164" i="1"/>
  <x:c r="I164" i="1"/>
  <x:c r="J164" i="1"/>
  <x:c r="M164" i="1"/>
  <x:c r="N164" i="1"/>
  <x:c r="O164" i="1"/>
  <x:c r="A165" i="1"/>
  <x:c r="I165" i="1"/>
  <x:c r="J165" i="1"/>
  <x:c r="M165" i="1"/>
  <x:c r="N165" i="1"/>
  <x:c r="O165" i="1"/>
  <x:c r="A166" i="1"/>
  <x:c r="I166" i="1"/>
  <x:c r="J166" i="1"/>
  <x:c r="M166" i="1"/>
  <x:c r="N166" i="1"/>
  <x:c r="O166" i="1"/>
  <x:c r="A167" i="1"/>
  <x:c r="I167" i="1"/>
  <x:c r="J167" i="1"/>
  <x:c r="M167" i="1"/>
  <x:c r="N167" i="1"/>
  <x:c r="O167" i="1"/>
  <x:c r="A168" i="1"/>
  <x:c r="I168" i="1"/>
  <x:c r="J168" i="1"/>
  <x:c r="M168" i="1"/>
  <x:c r="N168" i="1"/>
  <x:c r="O168" i="1"/>
  <x:c r="A169" i="1"/>
  <x:c r="I169" i="1"/>
  <x:c r="J169" i="1"/>
  <x:c r="M169" i="1"/>
  <x:c r="N169" i="1"/>
  <x:c r="O169" i="1"/>
  <x:c r="A170" i="1"/>
  <x:c r="I170" i="1"/>
  <x:c r="J170" i="1"/>
  <x:c r="M170" i="1"/>
  <x:c r="N170" i="1"/>
  <x:c r="O170" i="1"/>
  <x:c r="A171" i="1"/>
  <x:c r="I171" i="1"/>
  <x:c r="J171" i="1"/>
  <x:c r="M171" i="1"/>
  <x:c r="N171" i="1"/>
  <x:c r="O171" i="1"/>
  <x:c r="A172" i="1"/>
  <x:c r="I172" i="1"/>
  <x:c r="J172" i="1"/>
  <x:c r="M172" i="1"/>
  <x:c r="N172" i="1"/>
  <x:c r="O172" i="1"/>
  <x:c r="A173" i="1"/>
  <x:c r="I173" i="1"/>
  <x:c r="J173" i="1"/>
  <x:c r="M173" i="1"/>
  <x:c r="N173" i="1"/>
  <x:c r="O173" i="1"/>
  <x:c r="A174" i="1"/>
  <x:c r="I174" i="1"/>
  <x:c r="J174" i="1"/>
  <x:c r="M174" i="1"/>
  <x:c r="N174" i="1"/>
  <x:c r="O174" i="1"/>
  <x:c r="A175" i="1"/>
  <x:c r="I175" i="1"/>
  <x:c r="J175" i="1"/>
  <x:c r="M175" i="1"/>
  <x:c r="N175" i="1"/>
  <x:c r="O175" i="1"/>
  <x:c r="A176" i="1"/>
  <x:c r="I176" i="1"/>
  <x:c r="J176" i="1"/>
  <x:c r="M176" i="1"/>
  <x:c r="N176" i="1"/>
  <x:c r="O176" i="1"/>
  <x:c r="A177" i="1"/>
  <x:c r="I177" i="1"/>
  <x:c r="J177" i="1"/>
  <x:c r="M177" i="1"/>
  <x:c r="N177" i="1"/>
  <x:c r="O177" i="1"/>
  <x:c r="A178" i="1"/>
  <x:c r="I178" i="1"/>
  <x:c r="J178" i="1"/>
  <x:c r="M178" i="1"/>
  <x:c r="N178" i="1"/>
  <x:c r="O178" i="1"/>
  <x:c r="A179" i="1"/>
  <x:c r="I179" i="1"/>
  <x:c r="J179" i="1"/>
  <x:c r="M179" i="1"/>
  <x:c r="N179" i="1"/>
  <x:c r="O179" i="1"/>
  <x:c r="A180" i="1"/>
  <x:c r="I180" i="1"/>
  <x:c r="J180" i="1"/>
  <x:c r="M180" i="1"/>
  <x:c r="N180" i="1"/>
  <x:c r="O180" i="1"/>
  <x:c r="A181" i="1"/>
  <x:c r="I181" i="1"/>
  <x:c r="J181" i="1"/>
  <x:c r="M181" i="1"/>
  <x:c r="N181" i="1"/>
  <x:c r="O181" i="1"/>
  <x:c r="A182" i="1"/>
  <x:c r="I182" i="1"/>
  <x:c r="J182" i="1"/>
  <x:c r="M182" i="1"/>
  <x:c r="N182" i="1"/>
  <x:c r="O182" i="1"/>
  <x:c r="A183" i="1"/>
  <x:c r="I183" i="1"/>
  <x:c r="J183" i="1"/>
  <x:c r="M183" i="1"/>
  <x:c r="N183" i="1"/>
  <x:c r="O183" i="1"/>
  <x:c r="A184" i="1"/>
  <x:c r="I184" i="1"/>
  <x:c r="J184" i="1"/>
  <x:c r="M184" i="1"/>
  <x:c r="N184" i="1"/>
  <x:c r="O184" i="1"/>
  <x:c r="A185" i="1"/>
  <x:c r="I185" i="1"/>
  <x:c r="J185" i="1"/>
  <x:c r="M185" i="1"/>
  <x:c r="N185" i="1"/>
  <x:c r="O185" i="1"/>
  <x:c r="A186" i="1"/>
  <x:c r="I186" i="1"/>
  <x:c r="J186" i="1"/>
  <x:c r="M186" i="1"/>
  <x:c r="N186" i="1"/>
  <x:c r="O186" i="1"/>
  <x:c r="A187" i="1"/>
  <x:c r="I187" i="1"/>
  <x:c r="J187" i="1"/>
  <x:c r="M187" i="1"/>
  <x:c r="N187" i="1"/>
  <x:c r="O187" i="1"/>
  <x:c r="A188" i="1"/>
  <x:c r="I188" i="1"/>
  <x:c r="J188" i="1"/>
  <x:c r="M188" i="1"/>
  <x:c r="N188" i="1"/>
  <x:c r="O188" i="1"/>
  <x:c r="A189" i="1"/>
  <x:c r="I189" i="1"/>
  <x:c r="J189" i="1"/>
  <x:c r="M189" i="1"/>
  <x:c r="N189" i="1"/>
  <x:c r="O189" i="1"/>
  <x:c r="A190" i="1"/>
  <x:c r="I190" i="1"/>
  <x:c r="J190" i="1"/>
  <x:c r="M190" i="1"/>
  <x:c r="N190" i="1"/>
  <x:c r="O190" i="1"/>
  <x:c r="A191" i="1"/>
  <x:c r="I191" i="1"/>
  <x:c r="J191" i="1"/>
  <x:c r="M191" i="1"/>
  <x:c r="N191" i="1"/>
  <x:c r="O191" i="1"/>
  <x:c r="A192" i="1"/>
  <x:c r="I192" i="1"/>
  <x:c r="J192" i="1"/>
  <x:c r="M192" i="1"/>
  <x:c r="N192" i="1"/>
  <x:c r="O192" i="1"/>
  <x:c r="A193" i="1"/>
  <x:c r="I193" i="1"/>
  <x:c r="J193" i="1"/>
  <x:c r="M193" i="1"/>
  <x:c r="N193" i="1"/>
  <x:c r="O193" i="1"/>
  <x:c r="A194" i="1"/>
  <x:c r="I194" i="1"/>
  <x:c r="J194" i="1"/>
  <x:c r="M194" i="1"/>
  <x:c r="N194" i="1"/>
  <x:c r="O194" i="1"/>
  <x:c r="A195" i="1"/>
  <x:c r="I195" i="1"/>
  <x:c r="J195" i="1"/>
  <x:c r="M195" i="1"/>
  <x:c r="N195" i="1"/>
  <x:c r="O195" i="1"/>
  <x:c r="A196" i="1"/>
  <x:c r="I196" i="1"/>
  <x:c r="J196" i="1"/>
  <x:c r="M196" i="1"/>
  <x:c r="N196" i="1"/>
  <x:c r="O196" i="1"/>
  <x:c r="A197" i="1"/>
  <x:c r="I197" i="1"/>
  <x:c r="J197" i="1"/>
  <x:c r="M197" i="1"/>
  <x:c r="N197" i="1"/>
  <x:c r="O197" i="1"/>
  <x:c r="A198" i="1"/>
  <x:c r="I198" i="1"/>
  <x:c r="J198" i="1"/>
  <x:c r="M198" i="1"/>
  <x:c r="N198" i="1"/>
  <x:c r="O198" i="1"/>
  <x:c r="A199" i="1"/>
  <x:c r="I199" i="1"/>
  <x:c r="J199" i="1"/>
  <x:c r="M199" i="1"/>
  <x:c r="N199" i="1"/>
  <x:c r="O199" i="1"/>
  <x:c r="A200" i="1"/>
  <x:c r="I200" i="1"/>
  <x:c r="J200" i="1"/>
  <x:c r="M200" i="1"/>
  <x:c r="N200" i="1"/>
  <x:c r="O200" i="1"/>
  <x:c r="A201" i="1"/>
  <x:c r="I201" i="1"/>
  <x:c r="J201" i="1"/>
  <x:c r="M201" i="1"/>
  <x:c r="N201" i="1"/>
  <x:c r="O201" i="1"/>
  <x:c r="A202" i="1"/>
  <x:c r="I202" i="1"/>
  <x:c r="J202" i="1"/>
  <x:c r="M202" i="1"/>
  <x:c r="N202" i="1"/>
  <x:c r="O202" i="1"/>
  <x:c r="A203" i="1"/>
  <x:c r="I203" i="1"/>
  <x:c r="J203" i="1"/>
  <x:c r="M203" i="1"/>
  <x:c r="N203" i="1"/>
  <x:c r="O203" i="1"/>
  <x:c r="A204" i="1"/>
  <x:c r="I204" i="1"/>
  <x:c r="J204" i="1"/>
  <x:c r="M204" i="1"/>
  <x:c r="N204" i="1"/>
  <x:c r="O204" i="1"/>
  <x:c r="A205" i="1"/>
  <x:c r="I205" i="1"/>
  <x:c r="J205" i="1"/>
  <x:c r="M205" i="1"/>
  <x:c r="N205" i="1"/>
  <x:c r="O205" i="1"/>
  <x:c r="A206" i="1"/>
  <x:c r="I206" i="1"/>
  <x:c r="J206" i="1"/>
  <x:c r="M206" i="1"/>
  <x:c r="N206" i="1"/>
  <x:c r="O206" i="1"/>
  <x:c r="A207" i="1"/>
  <x:c r="I207" i="1"/>
  <x:c r="J207" i="1"/>
  <x:c r="M207" i="1"/>
  <x:c r="N207" i="1"/>
  <x:c r="O207" i="1"/>
  <x:c r="A208" i="1"/>
  <x:c r="I208" i="1"/>
  <x:c r="J208" i="1"/>
  <x:c r="M208" i="1"/>
  <x:c r="N208" i="1"/>
  <x:c r="O208" i="1"/>
  <x:c r="A209" i="1"/>
  <x:c r="I209" i="1"/>
  <x:c r="J209" i="1"/>
  <x:c r="M209" i="1"/>
  <x:c r="N209" i="1"/>
  <x:c r="O209" i="1"/>
  <x:c r="A210" i="1"/>
  <x:c r="I210" i="1"/>
  <x:c r="J210" i="1"/>
  <x:c r="M210" i="1"/>
  <x:c r="N210" i="1"/>
  <x:c r="O210" i="1"/>
  <x:c r="A211" i="1"/>
  <x:c r="I211" i="1"/>
  <x:c r="J211" i="1"/>
  <x:c r="M211" i="1"/>
  <x:c r="N211" i="1"/>
  <x:c r="O211" i="1"/>
  <x:c r="A212" i="1"/>
  <x:c r="I212" i="1"/>
  <x:c r="J212" i="1"/>
  <x:c r="M212" i="1"/>
  <x:c r="N212" i="1"/>
  <x:c r="O212" i="1"/>
  <x:c r="A213" i="1"/>
  <x:c r="I213" i="1"/>
  <x:c r="J213" i="1"/>
  <x:c r="M213" i="1"/>
  <x:c r="N213" i="1"/>
  <x:c r="O213" i="1"/>
  <x:c r="A214" i="1"/>
  <x:c r="I214" i="1"/>
  <x:c r="J214" i="1"/>
  <x:c r="M214" i="1"/>
  <x:c r="N214" i="1"/>
  <x:c r="O214" i="1"/>
  <x:c r="A215" i="1"/>
  <x:c r="I215" i="1"/>
  <x:c r="J215" i="1"/>
  <x:c r="M215" i="1"/>
  <x:c r="N215" i="1"/>
  <x:c r="O215" i="1"/>
  <x:c r="A216" i="1"/>
  <x:c r="I216" i="1"/>
  <x:c r="J216" i="1"/>
  <x:c r="M216" i="1"/>
  <x:c r="N216" i="1"/>
  <x:c r="O216" i="1"/>
  <x:c r="A217" i="1"/>
  <x:c r="I217" i="1"/>
  <x:c r="J217" i="1"/>
  <x:c r="M217" i="1"/>
  <x:c r="N217" i="1"/>
  <x:c r="O217" i="1"/>
  <x:c r="A218" i="1"/>
  <x:c r="I218" i="1"/>
  <x:c r="J218" i="1"/>
  <x:c r="M218" i="1"/>
  <x:c r="N218" i="1"/>
  <x:c r="O218" i="1"/>
  <x:c r="A219" i="1"/>
  <x:c r="I219" i="1"/>
  <x:c r="J219" i="1"/>
  <x:c r="M219" i="1"/>
  <x:c r="N219" i="1"/>
  <x:c r="O219" i="1"/>
  <x:c r="A220" i="1"/>
  <x:c r="I220" i="1"/>
  <x:c r="J220" i="1"/>
  <x:c r="M220" i="1"/>
  <x:c r="N220" i="1"/>
  <x:c r="O220" i="1"/>
  <x:c r="A221" i="1"/>
  <x:c r="I221" i="1"/>
  <x:c r="J221" i="1"/>
  <x:c r="M221" i="1"/>
  <x:c r="N221" i="1"/>
  <x:c r="O221" i="1"/>
  <x:c r="A222" i="1"/>
  <x:c r="I222" i="1"/>
  <x:c r="J222" i="1"/>
  <x:c r="M222" i="1"/>
  <x:c r="N222" i="1"/>
  <x:c r="O222" i="1"/>
  <x:c r="A223" i="1"/>
  <x:c r="I223" i="1"/>
  <x:c r="J223" i="1"/>
  <x:c r="M223" i="1"/>
  <x:c r="N223" i="1"/>
  <x:c r="O223" i="1"/>
  <x:c r="A224" i="1"/>
  <x:c r="I224" i="1"/>
  <x:c r="J224" i="1"/>
  <x:c r="M224" i="1"/>
  <x:c r="N224" i="1"/>
  <x:c r="O224" i="1"/>
  <x:c r="A225" i="1"/>
  <x:c r="I225" i="1"/>
  <x:c r="J225" i="1"/>
  <x:c r="M225" i="1"/>
  <x:c r="N225" i="1"/>
  <x:c r="O225" i="1"/>
  <x:c r="A226" i="1"/>
  <x:c r="I226" i="1"/>
  <x:c r="J226" i="1"/>
  <x:c r="M226" i="1"/>
  <x:c r="N226" i="1"/>
  <x:c r="O226" i="1"/>
  <x:c r="A227" i="1"/>
  <x:c r="I227" i="1"/>
  <x:c r="J227" i="1"/>
  <x:c r="M227" i="1"/>
  <x:c r="N227" i="1"/>
  <x:c r="O227" i="1"/>
  <x:c r="A228" i="1"/>
  <x:c r="I228" i="1"/>
  <x:c r="J228" i="1"/>
  <x:c r="M228" i="1"/>
  <x:c r="N228" i="1"/>
  <x:c r="O228" i="1"/>
  <x:c r="A229" i="1"/>
  <x:c r="I229" i="1"/>
  <x:c r="J229" i="1"/>
  <x:c r="M229" i="1"/>
  <x:c r="N229" i="1"/>
  <x:c r="O229" i="1"/>
  <x:c r="A230" i="1"/>
  <x:c r="I230" i="1"/>
  <x:c r="J230" i="1"/>
  <x:c r="M230" i="1"/>
  <x:c r="N230" i="1"/>
  <x:c r="O230" i="1"/>
  <x:c r="A231" i="1"/>
  <x:c r="I231" i="1"/>
  <x:c r="J231" i="1"/>
  <x:c r="M231" i="1"/>
  <x:c r="N231" i="1"/>
  <x:c r="O231" i="1"/>
  <x:c r="A232" i="1"/>
  <x:c r="I232" i="1"/>
  <x:c r="J232" i="1"/>
  <x:c r="M232" i="1"/>
  <x:c r="N232" i="1"/>
  <x:c r="O232" i="1"/>
  <x:c r="A233" i="1"/>
  <x:c r="I233" i="1"/>
  <x:c r="J233" i="1"/>
  <x:c r="M233" i="1"/>
  <x:c r="N233" i="1"/>
  <x:c r="O233" i="1"/>
  <x:c r="A234" i="1"/>
  <x:c r="I234" i="1"/>
  <x:c r="J234" i="1"/>
  <x:c r="M234" i="1"/>
  <x:c r="N234" i="1"/>
  <x:c r="O234" i="1"/>
  <x:c r="A235" i="1"/>
  <x:c r="I235" i="1"/>
  <x:c r="J235" i="1"/>
  <x:c r="M235" i="1"/>
  <x:c r="N235" i="1"/>
  <x:c r="O235" i="1"/>
  <x:c r="A236" i="1"/>
  <x:c r="I236" i="1"/>
  <x:c r="J236" i="1"/>
  <x:c r="M236" i="1"/>
  <x:c r="N236" i="1"/>
  <x:c r="O236" i="1"/>
  <x:c r="A237" i="1"/>
  <x:c r="I237" i="1"/>
  <x:c r="J237" i="1"/>
  <x:c r="M237" i="1"/>
  <x:c r="N237" i="1"/>
  <x:c r="O237" i="1"/>
  <x:c r="A238" i="1"/>
  <x:c r="I238" i="1"/>
  <x:c r="J238" i="1"/>
  <x:c r="M238" i="1"/>
  <x:c r="N238" i="1"/>
  <x:c r="O238" i="1"/>
  <x:c r="A239" i="1"/>
  <x:c r="I239" i="1"/>
  <x:c r="J239" i="1"/>
  <x:c r="M239" i="1"/>
  <x:c r="N239" i="1"/>
  <x:c r="O239" i="1"/>
  <x:c r="A240" i="1"/>
  <x:c r="I240" i="1"/>
  <x:c r="J240" i="1"/>
  <x:c r="M240" i="1"/>
  <x:c r="N240" i="1"/>
  <x:c r="O240" i="1"/>
  <x:c r="A241" i="1"/>
  <x:c r="I241" i="1"/>
  <x:c r="J241" i="1"/>
  <x:c r="M241" i="1"/>
  <x:c r="N241" i="1"/>
  <x:c r="O241" i="1"/>
  <x:c r="A242" i="1"/>
  <x:c r="I242" i="1"/>
  <x:c r="J242" i="1"/>
  <x:c r="M242" i="1"/>
  <x:c r="N242" i="1"/>
  <x:c r="O242" i="1"/>
  <x:c r="A243" i="1"/>
  <x:c r="I243" i="1"/>
  <x:c r="J243" i="1"/>
  <x:c r="M243" i="1"/>
  <x:c r="N243" i="1"/>
  <x:c r="O243" i="1"/>
  <x:c r="A244" i="1"/>
  <x:c r="I244" i="1"/>
  <x:c r="J244" i="1"/>
  <x:c r="M244" i="1"/>
  <x:c r="N244" i="1"/>
  <x:c r="O244" i="1"/>
  <x:c r="A245" i="1"/>
  <x:c r="I245" i="1"/>
  <x:c r="J245" i="1"/>
  <x:c r="M245" i="1"/>
  <x:c r="N245" i="1"/>
  <x:c r="O245" i="1"/>
  <x:c r="A246" i="1"/>
  <x:c r="I246" i="1"/>
  <x:c r="J246" i="1"/>
  <x:c r="M246" i="1"/>
  <x:c r="N246" i="1"/>
  <x:c r="O246" i="1"/>
  <x:c r="A247" i="1"/>
  <x:c r="I247" i="1"/>
  <x:c r="J247" i="1"/>
  <x:c r="M247" i="1"/>
  <x:c r="N247" i="1"/>
  <x:c r="O247" i="1"/>
  <x:c r="A248" i="1"/>
  <x:c r="I248" i="1"/>
  <x:c r="J248" i="1"/>
  <x:c r="M248" i="1"/>
  <x:c r="N248" i="1"/>
  <x:c r="O248" i="1"/>
  <x:c r="A249" i="1"/>
  <x:c r="I249" i="1"/>
  <x:c r="J249" i="1"/>
  <x:c r="M249" i="1"/>
  <x:c r="N249" i="1"/>
  <x:c r="O249" i="1"/>
  <x:c r="A250" i="1"/>
  <x:c r="I250" i="1"/>
  <x:c r="J250" i="1"/>
  <x:c r="M250" i="1"/>
  <x:c r="N250" i="1"/>
  <x:c r="O250" i="1"/>
  <x:c r="A251" i="1"/>
  <x:c r="I251" i="1"/>
  <x:c r="J251" i="1"/>
  <x:c r="M251" i="1"/>
  <x:c r="N251" i="1"/>
  <x:c r="O251" i="1"/>
  <x:c r="A252" i="1"/>
  <x:c r="I252" i="1"/>
  <x:c r="J252" i="1"/>
  <x:c r="M252" i="1"/>
  <x:c r="N252" i="1"/>
  <x:c r="O252" i="1"/>
  <x:c r="A253" i="1"/>
  <x:c r="I253" i="1"/>
  <x:c r="J253" i="1"/>
  <x:c r="M253" i="1"/>
  <x:c r="N253" i="1"/>
  <x:c r="O253" i="1"/>
  <x:c r="A254" i="1"/>
  <x:c r="I254" i="1"/>
  <x:c r="J254" i="1"/>
  <x:c r="M254" i="1"/>
  <x:c r="N254" i="1"/>
  <x:c r="O254" i="1"/>
  <x:c r="A255" i="1"/>
  <x:c r="I255" i="1"/>
  <x:c r="J255" i="1"/>
  <x:c r="M255" i="1"/>
  <x:c r="N255" i="1"/>
  <x:c r="O255" i="1"/>
  <x:c r="A256" i="1"/>
  <x:c r="I256" i="1"/>
  <x:c r="J256" i="1"/>
  <x:c r="M256" i="1"/>
  <x:c r="N256" i="1"/>
  <x:c r="O256" i="1"/>
  <x:c r="A257" i="1"/>
  <x:c r="I257" i="1"/>
  <x:c r="J257" i="1"/>
  <x:c r="M257" i="1"/>
  <x:c r="N257" i="1"/>
  <x:c r="O257" i="1"/>
  <x:c r="A258" i="1"/>
  <x:c r="I258" i="1"/>
  <x:c r="J258" i="1"/>
  <x:c r="M258" i="1"/>
  <x:c r="N258" i="1"/>
  <x:c r="O258" i="1"/>
  <x:c r="A259" i="1"/>
  <x:c r="I259" i="1"/>
  <x:c r="J259" i="1"/>
  <x:c r="M259" i="1"/>
  <x:c r="N259" i="1"/>
  <x:c r="O259" i="1"/>
  <x:c r="A260" i="1"/>
  <x:c r="I260" i="1"/>
  <x:c r="J260" i="1"/>
  <x:c r="M260" i="1"/>
  <x:c r="N260" i="1"/>
  <x:c r="O260" i="1"/>
  <x:c r="A261" i="1"/>
  <x:c r="I261" i="1"/>
  <x:c r="J261" i="1"/>
  <x:c r="M261" i="1"/>
  <x:c r="N261" i="1"/>
  <x:c r="O261" i="1"/>
  <x:c r="A262" i="1"/>
  <x:c r="I262" i="1"/>
  <x:c r="J262" i="1"/>
  <x:c r="M262" i="1"/>
  <x:c r="N262" i="1"/>
  <x:c r="O262" i="1"/>
  <x:c r="A263" i="1"/>
  <x:c r="I263" i="1"/>
  <x:c r="J263" i="1"/>
  <x:c r="M263" i="1"/>
  <x:c r="N263" i="1"/>
  <x:c r="O263" i="1"/>
  <x:c r="A264" i="1"/>
  <x:c r="I264" i="1"/>
  <x:c r="J264" i="1"/>
  <x:c r="M264" i="1"/>
  <x:c r="N264" i="1"/>
  <x:c r="O264" i="1"/>
  <x:c r="A265" i="1"/>
  <x:c r="I265" i="1"/>
  <x:c r="J265" i="1"/>
  <x:c r="M265" i="1"/>
  <x:c r="N265" i="1"/>
  <x:c r="O265" i="1"/>
  <x:c r="A266" i="1"/>
  <x:c r="I266" i="1"/>
  <x:c r="J266" i="1"/>
  <x:c r="M266" i="1"/>
  <x:c r="N266" i="1"/>
  <x:c r="O266" i="1"/>
  <x:c r="A267" i="1"/>
  <x:c r="I267" i="1"/>
  <x:c r="J267" i="1"/>
  <x:c r="M267" i="1"/>
  <x:c r="N267" i="1"/>
  <x:c r="O267" i="1"/>
  <x:c r="A268" i="1"/>
  <x:c r="I268" i="1"/>
  <x:c r="J268" i="1"/>
  <x:c r="M268" i="1"/>
  <x:c r="N268" i="1"/>
  <x:c r="O268" i="1"/>
  <x:c r="A269" i="1"/>
  <x:c r="I269" i="1"/>
  <x:c r="J269" i="1"/>
  <x:c r="M269" i="1"/>
  <x:c r="N269" i="1"/>
  <x:c r="O269" i="1"/>
  <x:c r="A270" i="1"/>
  <x:c r="I270" i="1"/>
  <x:c r="J270" i="1"/>
  <x:c r="M270" i="1"/>
  <x:c r="N270" i="1"/>
  <x:c r="O270" i="1"/>
  <x:c r="A271" i="1"/>
  <x:c r="I271" i="1"/>
  <x:c r="J271" i="1"/>
  <x:c r="M271" i="1"/>
  <x:c r="N271" i="1"/>
  <x:c r="O271" i="1"/>
  <x:c r="A272" i="1"/>
  <x:c r="I272" i="1"/>
  <x:c r="J272" i="1"/>
  <x:c r="M272" i="1"/>
  <x:c r="N272" i="1"/>
  <x:c r="O272" i="1"/>
  <x:c r="A273" i="1"/>
  <x:c r="I273" i="1"/>
  <x:c r="J273" i="1"/>
  <x:c r="M273" i="1"/>
  <x:c r="N273" i="1"/>
  <x:c r="O273" i="1"/>
  <x:c r="A274" i="1"/>
  <x:c r="I274" i="1"/>
  <x:c r="J274" i="1"/>
  <x:c r="M274" i="1"/>
  <x:c r="N274" i="1"/>
  <x:c r="O274" i="1"/>
  <x:c r="A275" i="1"/>
  <x:c r="I275" i="1"/>
  <x:c r="J275" i="1"/>
  <x:c r="M275" i="1"/>
  <x:c r="N275" i="1"/>
  <x:c r="O275" i="1"/>
  <x:c r="A276" i="1"/>
  <x:c r="I276" i="1"/>
  <x:c r="J276" i="1"/>
  <x:c r="M276" i="1"/>
  <x:c r="N276" i="1"/>
  <x:c r="O276" i="1"/>
  <x:c r="A277" i="1"/>
  <x:c r="I277" i="1"/>
  <x:c r="J277" i="1"/>
  <x:c r="M277" i="1"/>
  <x:c r="N277" i="1"/>
  <x:c r="O277" i="1"/>
  <x:c r="A278" i="1"/>
  <x:c r="I278" i="1"/>
  <x:c r="J278" i="1"/>
  <x:c r="M278" i="1"/>
  <x:c r="N278" i="1"/>
  <x:c r="O278" i="1"/>
  <x:c r="A279" i="1"/>
  <x:c r="I279" i="1"/>
  <x:c r="J279" i="1"/>
  <x:c r="M279" i="1"/>
  <x:c r="N279" i="1"/>
  <x:c r="O279" i="1"/>
  <x:c r="A280" i="1"/>
  <x:c r="I280" i="1"/>
  <x:c r="J280" i="1"/>
  <x:c r="M280" i="1"/>
  <x:c r="N280" i="1"/>
  <x:c r="O280" i="1"/>
  <x:c r="A281" i="1"/>
  <x:c r="I281" i="1"/>
  <x:c r="J281" i="1"/>
  <x:c r="M281" i="1"/>
  <x:c r="N281" i="1"/>
  <x:c r="O281" i="1"/>
  <x:c r="A282" i="1"/>
  <x:c r="I282" i="1"/>
  <x:c r="J282" i="1"/>
  <x:c r="M282" i="1"/>
  <x:c r="N282" i="1"/>
  <x:c r="O282" i="1"/>
  <x:c r="A283" i="1"/>
  <x:c r="I283" i="1"/>
  <x:c r="J283" i="1"/>
  <x:c r="M283" i="1"/>
  <x:c r="N283" i="1"/>
  <x:c r="O283" i="1"/>
  <x:c r="A284" i="1"/>
  <x:c r="I284" i="1"/>
  <x:c r="J284" i="1"/>
  <x:c r="M284" i="1"/>
  <x:c r="N284" i="1"/>
  <x:c r="O284" i="1"/>
  <x:c r="A285" i="1"/>
  <x:c r="I285" i="1"/>
  <x:c r="J285" i="1"/>
  <x:c r="M285" i="1"/>
  <x:c r="N285" i="1"/>
  <x:c r="O285" i="1"/>
  <x:c r="A286" i="1"/>
  <x:c r="I286" i="1"/>
  <x:c r="J286" i="1"/>
  <x:c r="M286" i="1"/>
  <x:c r="N286" i="1"/>
  <x:c r="O286" i="1"/>
  <x:c r="A287" i="1"/>
  <x:c r="I287" i="1"/>
  <x:c r="J287" i="1"/>
  <x:c r="M287" i="1"/>
  <x:c r="N287" i="1"/>
  <x:c r="O287" i="1"/>
  <x:c r="A288" i="1"/>
  <x:c r="I288" i="1"/>
  <x:c r="J288" i="1"/>
  <x:c r="M288" i="1"/>
  <x:c r="N288" i="1"/>
  <x:c r="O288" i="1"/>
  <x:c r="A289" i="1"/>
  <x:c r="I289" i="1"/>
  <x:c r="J289" i="1"/>
  <x:c r="M289" i="1"/>
  <x:c r="N289" i="1"/>
  <x:c r="O289" i="1"/>
  <x:c r="A290" i="1"/>
  <x:c r="I290" i="1"/>
  <x:c r="J290" i="1"/>
  <x:c r="M290" i="1"/>
  <x:c r="N290" i="1"/>
  <x:c r="O290" i="1"/>
  <x:c r="A291" i="1"/>
  <x:c r="I291" i="1"/>
  <x:c r="J291" i="1"/>
  <x:c r="M291" i="1"/>
  <x:c r="N291" i="1"/>
  <x:c r="O291" i="1"/>
  <x:c r="A292" i="1"/>
  <x:c r="I292" i="1"/>
  <x:c r="J292" i="1"/>
  <x:c r="M292" i="1"/>
  <x:c r="N292" i="1"/>
  <x:c r="O292" i="1"/>
  <x:c r="A293" i="1"/>
  <x:c r="I293" i="1"/>
  <x:c r="J293" i="1"/>
  <x:c r="M293" i="1"/>
  <x:c r="N293" i="1"/>
  <x:c r="O293" i="1"/>
  <x:c r="A294" i="1"/>
  <x:c r="I294" i="1"/>
  <x:c r="J294" i="1"/>
  <x:c r="M294" i="1"/>
  <x:c r="N294" i="1"/>
  <x:c r="O294" i="1"/>
  <x:c r="A295" i="1"/>
  <x:c r="I295" i="1"/>
  <x:c r="J295" i="1"/>
  <x:c r="M295" i="1"/>
  <x:c r="N295" i="1"/>
  <x:c r="O295" i="1"/>
  <x:c r="A296" i="1"/>
  <x:c r="I296" i="1"/>
  <x:c r="J296" i="1"/>
  <x:c r="M296" i="1"/>
  <x:c r="N296" i="1"/>
  <x:c r="O296" i="1"/>
  <x:c r="A297" i="1"/>
  <x:c r="I297" i="1"/>
  <x:c r="J297" i="1"/>
  <x:c r="M297" i="1"/>
  <x:c r="N297" i="1"/>
  <x:c r="O297" i="1"/>
  <x:c r="A298" i="1"/>
  <x:c r="I298" i="1"/>
  <x:c r="J298" i="1"/>
  <x:c r="M298" i="1"/>
  <x:c r="N298" i="1"/>
  <x:c r="O298" i="1"/>
  <x:c r="A299" i="1"/>
  <x:c r="I299" i="1"/>
  <x:c r="J299" i="1"/>
  <x:c r="M299" i="1"/>
  <x:c r="N299" i="1"/>
  <x:c r="O299" i="1"/>
  <x:c r="A300" i="1"/>
  <x:c r="I300" i="1"/>
  <x:c r="J300" i="1"/>
  <x:c r="M300" i="1"/>
  <x:c r="N300" i="1"/>
  <x:c r="O300" i="1"/>
  <x:c r="A301" i="1"/>
  <x:c r="I301" i="1"/>
  <x:c r="J301" i="1"/>
  <x:c r="M301" i="1"/>
  <x:c r="N301" i="1"/>
  <x:c r="O301" i="1"/>
  <x:c r="C4" i="2"/>
  <x:c r="C5" i="2"/>
  <x:c r="C6" i="2"/>
  <x:c r="C7" i="2"/>
</x:calcChain>
</file>

<file path=xl/sharedStrings.xml><?xml version="1.0" encoding="utf-8"?>
<x:sst xmlns:x="http://schemas.openxmlformats.org/spreadsheetml/2006/main">
  <x:si>
    <x:t>م</x:t>
  </x:si>
  <x:si>
    <x:t>العميل</x:t>
  </x:si>
  <x:si>
    <x:t>موبايل</x:t>
  </x:si>
  <x:si>
    <x:t>الجهاز</x:t>
  </x:si>
  <x:si>
    <x:t>السعر</x:t>
  </x:si>
  <x:si>
    <x:t>المقدم</x:t>
  </x:si>
  <x:si>
    <x:t>الشهور</x:t>
  </x:si>
  <x:si>
    <x:t>الزيادة %</x:t>
  </x:si>
  <x:si>
    <x:t>الإجمالي بالزيادة</x:t>
  </x:si>
  <x:si>
    <x:t>القسط الشهري</x:t>
  </x:si>
  <x:si>
    <x:t>أول قسط</x:t>
  </x:si>
  <x:si>
    <x:t>اتدفع</x:t>
  </x:si>
  <x:si>
    <x:t>الباقي</x:t>
  </x:si>
  <x:si>
    <x:t>الأقساط اللي فاتت</x:t>
  </x:si>
  <x:si>
    <x:t>متأخر</x:t>
  </x:si>
  <x:si>
    <x:t>حسن إبراهيم</x:t>
  </x:si>
  <x:si>
    <x:t>Samsung A15</x:t>
  </x:si>
  <x:si>
    <x:t>محمد سامي</x:t>
  </x:si>
  <x:si>
    <x:t>iPhone 13</x:t>
  </x:si>
  <x:si>
    <x:t>الأقساط</x:t>
  </x:si>
  <x:si>
    <x:t>عدد العملاء</x:t>
  </x:si>
  <x:si>
    <x:t>لسه هيتحصّل</x:t>
  </x:si>
  <x:si>
    <x:t>متأخر عند العملاء</x:t>
  </x:si>
  <x:si>
    <x:t>عملاء متأخرين</x:t>
  </x:si>
  <x:si>
    <x:t>اكتب السعر والمقدم وعدد الشهور ونسبة زيادتك، والقسط والإجمالي بيتحسبوا. كل ما العميل يدفع زوّد «اتدفع»، والمتأخر بيبان بالأحمر.</x:t>
  </x:si>
  <x:si>
    <x:t>الشيت بقى طويل ومتعب؟ دواة بيعمل كل ده لوحده، ويبعت التذكير على واتساب. ارفع الشيت ده عليه بضغطة.</x:t>
  </x:si>
  <x:si>
    <x:t>dawat-app.com</x:t>
  </x:si>
  <x:si>
    <x:t>إزاي تستخدم الشيت</x:t>
  </x:si>
  <x:si>
    <x:t>1. امسح سطور المثال في «الأقساط» واكتب بياناتك مكانها.</x:t>
  </x:si>
  <x:si>
    <x:t>2. الخانات الرمادية والمحسوبة (الرقم، الباقي، الحالة، المجاميع) بتتحسب لوحدها، متكتبش فيها.</x:t>
  </x:si>
  <x:si>
    <x:t>3. الألوان بتنبّهك: الأحمر متأخر أو خلص، البرتقالي قرّب يخلص أو عليه فلوس، الأخضر تمام.</x:t>
  </x:si>
  <x:si>
    <x:t>4. اعمل نسخة من الملف كل شهر (ملف لكل شهر) لو عايز ترجع لشهور فاتت.</x:t>
  </x:si>
  <x:si>
    <x:t/>
  </x:si>
  <x:si>
    <x:t>الشيت مجاني من دواة، وتقدر تشاركه مع أي حد.</x:t>
  </x:si>
  <x:si>
    <x:t>لما يكبر عليك: دواة بيحسب كل ده لوحده على الموبايل، ويبعت تذكير التجديد والفلوس على واتساب، وتدخّل الشيت ده عليه بضغطة.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</x:si>
</x:sst>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00000000000"/>
    <x:numFmt numFmtId="165" formatCode="#,##0"/>
    <x:numFmt numFmtId="166" formatCode="yyyy/mm/dd"/>
    <x:numFmt numFmtId="167" formatCode="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vertAlign val="baseline"/>
      <x:sz val="11"/>
      <x:color rgb="FF808080"/>
      <x:name val="Arial"/>
      <x:family val="2"/>
    </x:font>
    <x:font>
      <x:b/>
      <x:vertAlign val="baseline"/>
      <x:sz val="11"/>
      <x:color rgb="FF808080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20"/>
      <x:color rgb="FF0F6B3F"/>
      <x:name val="Arial"/>
      <x:family val="2"/>
    </x:font>
    <x:font>
      <x:b/>
      <x:vertAlign val="baseline"/>
      <x:sz val="14"/>
      <x:color rgb="FF000000"/>
      <x:name val="Arial"/>
      <x:family val="2"/>
    </x:font>
    <x:font>
      <x:vertAlign val="baseline"/>
      <x:sz val="11"/>
      <x:color rgb="FF3F4F46"/>
      <x:name val="Arial"/>
      <x:family val="2"/>
    </x:font>
    <x:font>
      <x:b/>
      <x:u val="single"/>
      <x:vertAlign val="baseline"/>
      <x:sz val="11"/>
      <x:color rgb="FF0F6B3F"/>
      <x:name val="Arial"/>
      <x:family val="2"/>
    </x:font>
    <x:font>
      <x:b/>
      <x:vertAlign val="baseline"/>
      <x:sz val="18"/>
      <x:color rgb="FF0F6B3F"/>
      <x:name val="Arial"/>
      <x:family val="2"/>
    </x:font>
    <x:font>
      <x:vertAlign val="baseline"/>
      <x:sz val="11"/>
      <x:color rgb="FF0F6B3F"/>
      <x:name val="Aria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6B3F"/>
      </x:patternFill>
    </x:fill>
    <x:fill>
      <x:patternFill patternType="solid">
        <x:fgColor rgb="FFE7F4EC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5EAE7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7" fontId="6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5" fontId="6" fillId="4" borderId="0" applyNumberFormat="1" applyFill="0" applyBorder="0" applyAlignment="1" applyProtection="1">
      <x:protection locked="1" hidden="0"/>
    </x:xf>
    <x:xf numFmtId="165" fontId="6" fillId="3" borderId="0" applyNumberFormat="1" applyFill="0" applyBorder="0" applyAlignment="1" applyProtection="1">
      <x:protection locked="1" hidden="0"/>
    </x:xf>
    <x:xf numFmtId="167" fontId="6" fillId="4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</x:cellStyleXfs>
  <x:cellXfs count="2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6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B42318"/>
      </x:font>
      <x:fill>
        <x:patternFill patternType="solid">
          <x:fgColor auto="1"/>
          <x:bgColor rgb="FFFDEE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awat-app.com/?from=sheet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"/>
  <x:sheetViews>
    <x:sheetView showGridLines="0" rightToLeft="1" workbookViewId="0"/>
  </x:sheetViews>
  <x:sheetFormatPr defaultRowHeight="15"/>
  <x:cols>
    <x:col min="4" max="16384" width="9.140625" style="1" customWidth="1"/>
    <x:col min="1" max="1" width="3.710625" style="1" customWidth="1"/>
    <x:col min="2" max="2" width="34.710625" style="1" customWidth="1"/>
    <x:col min="3" max="3" width="18.710625" style="1" customWidth="1"/>
  </x:cols>
  <x:sheetData>
    <x:row r="2" spans="1:3">
      <x:c r="B2" s="10" t="s">
        <x:v>19</x:v>
      </x:c>
    </x:row>
    <x:row r="4" spans="1:3" ht="26" customHeight="1">
      <x:c r="B4" s="11" t="s">
        <x:v>20</x:v>
      </x:c>
      <x:c r="C4" s="12">
        <x:f>COUNTA('الأقساط'!B2:B301)</x:f>
      </x:c>
    </x:row>
    <x:row r="5" spans="1:3" ht="26" customHeight="1">
      <x:c r="B5" s="13" t="s">
        <x:v>21</x:v>
      </x:c>
      <x:c r="C5" s="14">
        <x:f>SUM('الأقساط'!M2:M301)</x:f>
      </x:c>
    </x:row>
    <x:row r="6" spans="1:3" ht="26" customHeight="1">
      <x:c r="B6" s="11" t="s">
        <x:v>22</x:v>
      </x:c>
      <x:c r="C6" s="15">
        <x:f>SUM('الأقساط'!O2:O301)</x:f>
      </x:c>
    </x:row>
    <x:row r="7" spans="1:3" ht="26" customHeight="1">
      <x:c r="B7" s="13" t="s">
        <x:v>23</x:v>
      </x:c>
      <x:c r="C7" s="16">
        <x:f>COUNTIF('الأقساط'!O2:O301,"&gt;0")</x:f>
      </x:c>
    </x:row>
    <x:row r="9" spans="1:3" ht="48" customHeight="1">
      <x:c r="B9" s="17" t="s">
        <x:v>24</x:v>
      </x:c>
      <x:c r="C9" s="18"/>
    </x:row>
    <x:row r="11" spans="1:3" ht="40" customHeight="1">
      <x:c r="B11" s="18" t="s">
        <x:v>25</x:v>
      </x:c>
      <x:c r="C11" s="18"/>
    </x:row>
    <x:row r="12" spans="1:3">
      <x:c r="B12" s="19" t="s">
        <x:v>26</x:v>
      </x:c>
    </x:row>
  </x:sheetData>
  <x:mergeCells count="2">
    <x:mergeCell ref="B9:C9"/>
    <x:mergeCell ref="B11:C11"/>
  </x:mergeCells>
  <x:hyperlinks>
    <x:hyperlink ref="B12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1"/>
  <x:sheetViews>
    <x:sheetView showGridLines="0" rightToLeft="1" workbookViewId="0">
      <x:pane xSplit="0" ySplit="1" topLeftCell="A2" activePane="bottomLeft" state="frozenSplit"/>
    </x:sheetView>
  </x:sheetViews>
  <x:sheetFormatPr defaultRowHeight="15"/>
  <x:cols>
    <x:col min="16" max="16384" width="9.140625" style="1" customWidth="1"/>
    <x:col min="1" max="1" width="5.710625" style="2" customWidth="1"/>
    <x:col min="2" max="2" width="20.710625" style="1" customWidth="1"/>
    <x:col min="3" max="3" width="15.710625" style="1" customWidth="1"/>
    <x:col min="4" max="4" width="16.710625" style="1" customWidth="1"/>
    <x:col min="5" max="6" width="10.710625" style="1" customWidth="1"/>
    <x:col min="7" max="7" width="8.710625" style="1" customWidth="1"/>
    <x:col min="8" max="8" width="10.710625" style="1" customWidth="1"/>
    <x:col min="9" max="9" width="14.710625" style="1" customWidth="1"/>
    <x:col min="10" max="11" width="12.710625" style="1" customWidth="1"/>
    <x:col min="12" max="13" width="10.710625" style="1" customWidth="1"/>
    <x:col min="14" max="14" width="14.710625" style="1" customWidth="1"/>
    <x:col min="15" max="15" width="10.710625" style="1" customWidth="1"/>
  </x:cols>
  <x:sheetData>
    <x:row r="1" spans="1:15" ht="30" customHeight="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4" t="s">
        <x:v>11</x:v>
      </x:c>
      <x:c r="M1" s="4" t="s">
        <x:v>12</x:v>
      </x:c>
      <x:c r="N1" s="4" t="s">
        <x:v>13</x:v>
      </x:c>
      <x:c r="O1" s="4" t="s">
        <x:v>14</x:v>
      </x:c>
    </x:row>
    <x:row r="2" spans="1:15" ht="20" customHeight="1">
      <x:c r="A2" s="5">
        <x:f>IF(B2="","",ROW()-1)</x:f>
      </x:c>
      <x:c r="B2" s="6" t="s">
        <x:v>15</x:v>
      </x:c>
      <x:c r="C2" s="7">
        <x:v>1012345678</x:v>
      </x:c>
      <x:c r="D2" s="6" t="s">
        <x:v>16</x:v>
      </x:c>
      <x:c r="E2" s="8">
        <x:v>9000</x:v>
      </x:c>
      <x:c r="F2" s="8">
        <x:v>2000</x:v>
      </x:c>
      <x:c r="G2" s="6">
        <x:v>6</x:v>
      </x:c>
      <x:c r="H2" s="6">
        <x:v>15</x:v>
      </x:c>
      <x:c r="I2" s="8">
        <x:f>IF(E2="","",(E2-N(F2))*(1+N(H2)/100)+N(F2))</x:f>
      </x:c>
      <x:c r="J2" s="8">
        <x:f>IF(OR(E2="",G2=""),"",ROUNDUP((E2-N(F2))*(1+N(H2)/100)/G2,0))</x:f>
      </x:c>
      <x:c r="K2" s="9">
        <x:v>46243</x:v>
      </x:c>
      <x:c r="L2" s="8">
        <x:v>2700</x:v>
      </x:c>
      <x:c r="M2" s="8">
        <x:f>IF(E2="","",MAX(0,(E2-N(F2))*(1+N(H2)/100)-N(L2)))</x:f>
      </x:c>
      <x:c r="N2" s="6">
        <x:f>IF(K2="","",MIN(G2,MAX(0,DATEDIF(K2,TODAY(),"m")+1)))</x:f>
      </x:c>
      <x:c r="O2" s="8">
        <x:f>IF(N2="","",MAX(0,N2*J2-N(L2)))</x:f>
      </x:c>
    </x:row>
    <x:row r="3" spans="1:15" ht="20" customHeight="1">
      <x:c r="A3" s="5">
        <x:f>IF(B3="","",ROW()-1)</x:f>
      </x:c>
      <x:c r="B3" s="6" t="s">
        <x:v>17</x:v>
      </x:c>
      <x:c r="C3" s="7">
        <x:v>1112345678</x:v>
      </x:c>
      <x:c r="D3" s="6" t="s">
        <x:v>18</x:v>
      </x:c>
      <x:c r="E3" s="8">
        <x:v>30000</x:v>
      </x:c>
      <x:c r="F3" s="8">
        <x:v>10000</x:v>
      </x:c>
      <x:c r="G3" s="6">
        <x:v>12</x:v>
      </x:c>
      <x:c r="H3" s="6">
        <x:v>20</x:v>
      </x:c>
      <x:c r="I3" s="8">
        <x:f>IF(E3="","",(E3-N(F3))*(1+N(H3)/100)+N(F3))</x:f>
      </x:c>
      <x:c r="J3" s="8">
        <x:f>IF(OR(E3="",G3=""),"",ROUNDUP((E3-N(F3))*(1+N(H3)/100)/G3,0))</x:f>
      </x:c>
      <x:c r="K3" s="9">
        <x:v>46288</x:v>
      </x:c>
      <x:c r="L3" s="8">
        <x:v>2000</x:v>
      </x:c>
      <x:c r="M3" s="8">
        <x:f>IF(E3="","",MAX(0,(E3-N(F3))*(1+N(H3)/100)-N(L3)))</x:f>
      </x:c>
      <x:c r="N3" s="6">
        <x:f>IF(K3="","",MIN(G3,MAX(0,DATEDIF(K3,TODAY(),"m")+1)))</x:f>
      </x:c>
      <x:c r="O3" s="8">
        <x:f>IF(N3="","",MAX(0,N3*J3-N(L3)))</x:f>
      </x:c>
    </x:row>
    <x:row r="4" spans="1:15" ht="20" customHeight="1">
      <x:c r="A4" s="5">
        <x:f>IF(B4="","",ROW()-1)</x:f>
      </x:c>
      <x:c r="B4" s="6"/>
      <x:c r="C4" s="7"/>
      <x:c r="D4" s="6"/>
      <x:c r="E4" s="8"/>
      <x:c r="F4" s="8"/>
      <x:c r="G4" s="6"/>
      <x:c r="H4" s="6"/>
      <x:c r="I4" s="8">
        <x:f>IF(E4="","",(E4-N(F4))*(1+N(H4)/100)+N(F4))</x:f>
      </x:c>
      <x:c r="J4" s="8">
        <x:f>IF(OR(E4="",G4=""),"",ROUNDUP((E4-N(F4))*(1+N(H4)/100)/G4,0))</x:f>
      </x:c>
      <x:c r="K4" s="9"/>
      <x:c r="L4" s="8"/>
      <x:c r="M4" s="8">
        <x:f>IF(E4="","",MAX(0,(E4-N(F4))*(1+N(H4)/100)-N(L4)))</x:f>
      </x:c>
      <x:c r="N4" s="6">
        <x:f>IF(K4="","",MIN(G4,MAX(0,DATEDIF(K4,TODAY(),"m")+1)))</x:f>
      </x:c>
      <x:c r="O4" s="8">
        <x:f>IF(N4="","",MAX(0,N4*J4-N(L4)))</x:f>
      </x:c>
    </x:row>
    <x:row r="5" spans="1:15" ht="20" customHeight="1">
      <x:c r="A5" s="5">
        <x:f>IF(B5="","",ROW()-1)</x:f>
      </x:c>
      <x:c r="B5" s="6"/>
      <x:c r="C5" s="7"/>
      <x:c r="D5" s="6"/>
      <x:c r="E5" s="8"/>
      <x:c r="F5" s="8"/>
      <x:c r="G5" s="6"/>
      <x:c r="H5" s="6"/>
      <x:c r="I5" s="8">
        <x:f>IF(E5="","",(E5-N(F5))*(1+N(H5)/100)+N(F5))</x:f>
      </x:c>
      <x:c r="J5" s="8">
        <x:f>IF(OR(E5="",G5=""),"",ROUNDUP((E5-N(F5))*(1+N(H5)/100)/G5,0))</x:f>
      </x:c>
      <x:c r="K5" s="9"/>
      <x:c r="L5" s="8"/>
      <x:c r="M5" s="8">
        <x:f>IF(E5="","",MAX(0,(E5-N(F5))*(1+N(H5)/100)-N(L5)))</x:f>
      </x:c>
      <x:c r="N5" s="6">
        <x:f>IF(K5="","",MIN(G5,MAX(0,DATEDIF(K5,TODAY(),"m")+1)))</x:f>
      </x:c>
      <x:c r="O5" s="8">
        <x:f>IF(N5="","",MAX(0,N5*J5-N(L5)))</x:f>
      </x:c>
    </x:row>
    <x:row r="6" spans="1:15" ht="20" customHeight="1">
      <x:c r="A6" s="5">
        <x:f>IF(B6="","",ROW()-1)</x:f>
      </x:c>
      <x:c r="B6" s="6"/>
      <x:c r="C6" s="7"/>
      <x:c r="D6" s="6"/>
      <x:c r="E6" s="8"/>
      <x:c r="F6" s="8"/>
      <x:c r="G6" s="6"/>
      <x:c r="H6" s="6"/>
      <x:c r="I6" s="8">
        <x:f>IF(E6="","",(E6-N(F6))*(1+N(H6)/100)+N(F6))</x:f>
      </x:c>
      <x:c r="J6" s="8">
        <x:f>IF(OR(E6="",G6=""),"",ROUNDUP((E6-N(F6))*(1+N(H6)/100)/G6,0))</x:f>
      </x:c>
      <x:c r="K6" s="9"/>
      <x:c r="L6" s="8"/>
      <x:c r="M6" s="8">
        <x:f>IF(E6="","",MAX(0,(E6-N(F6))*(1+N(H6)/100)-N(L6)))</x:f>
      </x:c>
      <x:c r="N6" s="6">
        <x:f>IF(K6="","",MIN(G6,MAX(0,DATEDIF(K6,TODAY(),"m")+1)))</x:f>
      </x:c>
      <x:c r="O6" s="8">
        <x:f>IF(N6="","",MAX(0,N6*J6-N(L6)))</x:f>
      </x:c>
    </x:row>
    <x:row r="7" spans="1:15" ht="20" customHeight="1">
      <x:c r="A7" s="5">
        <x:f>IF(B7="","",ROW()-1)</x:f>
      </x:c>
      <x:c r="B7" s="6"/>
      <x:c r="C7" s="7"/>
      <x:c r="D7" s="6"/>
      <x:c r="E7" s="8"/>
      <x:c r="F7" s="8"/>
      <x:c r="G7" s="6"/>
      <x:c r="H7" s="6"/>
      <x:c r="I7" s="8">
        <x:f>IF(E7="","",(E7-N(F7))*(1+N(H7)/100)+N(F7))</x:f>
      </x:c>
      <x:c r="J7" s="8">
        <x:f>IF(OR(E7="",G7=""),"",ROUNDUP((E7-N(F7))*(1+N(H7)/100)/G7,0))</x:f>
      </x:c>
      <x:c r="K7" s="9"/>
      <x:c r="L7" s="8"/>
      <x:c r="M7" s="8">
        <x:f>IF(E7="","",MAX(0,(E7-N(F7))*(1+N(H7)/100)-N(L7)))</x:f>
      </x:c>
      <x:c r="N7" s="6">
        <x:f>IF(K7="","",MIN(G7,MAX(0,DATEDIF(K7,TODAY(),"m")+1)))</x:f>
      </x:c>
      <x:c r="O7" s="8">
        <x:f>IF(N7="","",MAX(0,N7*J7-N(L7)))</x:f>
      </x:c>
    </x:row>
    <x:row r="8" spans="1:15" ht="20" customHeight="1">
      <x:c r="A8" s="5">
        <x:f>IF(B8="","",ROW()-1)</x:f>
      </x:c>
      <x:c r="B8" s="6"/>
      <x:c r="C8" s="7"/>
      <x:c r="D8" s="6"/>
      <x:c r="E8" s="8"/>
      <x:c r="F8" s="8"/>
      <x:c r="G8" s="6"/>
      <x:c r="H8" s="6"/>
      <x:c r="I8" s="8">
        <x:f>IF(E8="","",(E8-N(F8))*(1+N(H8)/100)+N(F8))</x:f>
      </x:c>
      <x:c r="J8" s="8">
        <x:f>IF(OR(E8="",G8=""),"",ROUNDUP((E8-N(F8))*(1+N(H8)/100)/G8,0))</x:f>
      </x:c>
      <x:c r="K8" s="9"/>
      <x:c r="L8" s="8"/>
      <x:c r="M8" s="8">
        <x:f>IF(E8="","",MAX(0,(E8-N(F8))*(1+N(H8)/100)-N(L8)))</x:f>
      </x:c>
      <x:c r="N8" s="6">
        <x:f>IF(K8="","",MIN(G8,MAX(0,DATEDIF(K8,TODAY(),"m")+1)))</x:f>
      </x:c>
      <x:c r="O8" s="8">
        <x:f>IF(N8="","",MAX(0,N8*J8-N(L8)))</x:f>
      </x:c>
    </x:row>
    <x:row r="9" spans="1:15" ht="20" customHeight="1">
      <x:c r="A9" s="5">
        <x:f>IF(B9="","",ROW()-1)</x:f>
      </x:c>
      <x:c r="B9" s="6"/>
      <x:c r="C9" s="7"/>
      <x:c r="D9" s="6"/>
      <x:c r="E9" s="8"/>
      <x:c r="F9" s="8"/>
      <x:c r="G9" s="6"/>
      <x:c r="H9" s="6"/>
      <x:c r="I9" s="8">
        <x:f>IF(E9="","",(E9-N(F9))*(1+N(H9)/100)+N(F9))</x:f>
      </x:c>
      <x:c r="J9" s="8">
        <x:f>IF(OR(E9="",G9=""),"",ROUNDUP((E9-N(F9))*(1+N(H9)/100)/G9,0))</x:f>
      </x:c>
      <x:c r="K9" s="9"/>
      <x:c r="L9" s="8"/>
      <x:c r="M9" s="8">
        <x:f>IF(E9="","",MAX(0,(E9-N(F9))*(1+N(H9)/100)-N(L9)))</x:f>
      </x:c>
      <x:c r="N9" s="6">
        <x:f>IF(K9="","",MIN(G9,MAX(0,DATEDIF(K9,TODAY(),"m")+1)))</x:f>
      </x:c>
      <x:c r="O9" s="8">
        <x:f>IF(N9="","",MAX(0,N9*J9-N(L9)))</x:f>
      </x:c>
    </x:row>
    <x:row r="10" spans="1:15" ht="20" customHeight="1">
      <x:c r="A10" s="5">
        <x:f>IF(B10="","",ROW()-1)</x:f>
      </x:c>
      <x:c r="B10" s="6"/>
      <x:c r="C10" s="7"/>
      <x:c r="D10" s="6"/>
      <x:c r="E10" s="8"/>
      <x:c r="F10" s="8"/>
      <x:c r="G10" s="6"/>
      <x:c r="H10" s="6"/>
      <x:c r="I10" s="8">
        <x:f>IF(E10="","",(E10-N(F10))*(1+N(H10)/100)+N(F10))</x:f>
      </x:c>
      <x:c r="J10" s="8">
        <x:f>IF(OR(E10="",G10=""),"",ROUNDUP((E10-N(F10))*(1+N(H10)/100)/G10,0))</x:f>
      </x:c>
      <x:c r="K10" s="9"/>
      <x:c r="L10" s="8"/>
      <x:c r="M10" s="8">
        <x:f>IF(E10="","",MAX(0,(E10-N(F10))*(1+N(H10)/100)-N(L10)))</x:f>
      </x:c>
      <x:c r="N10" s="6">
        <x:f>IF(K10="","",MIN(G10,MAX(0,DATEDIF(K10,TODAY(),"m")+1)))</x:f>
      </x:c>
      <x:c r="O10" s="8">
        <x:f>IF(N10="","",MAX(0,N10*J10-N(L10)))</x:f>
      </x:c>
    </x:row>
    <x:row r="11" spans="1:15" ht="20" customHeight="1">
      <x:c r="A11" s="5">
        <x:f>IF(B11="","",ROW()-1)</x:f>
      </x:c>
      <x:c r="B11" s="6"/>
      <x:c r="C11" s="7"/>
      <x:c r="D11" s="6"/>
      <x:c r="E11" s="8"/>
      <x:c r="F11" s="8"/>
      <x:c r="G11" s="6"/>
      <x:c r="H11" s="6"/>
      <x:c r="I11" s="8">
        <x:f>IF(E11="","",(E11-N(F11))*(1+N(H11)/100)+N(F11))</x:f>
      </x:c>
      <x:c r="J11" s="8">
        <x:f>IF(OR(E11="",G11=""),"",ROUNDUP((E11-N(F11))*(1+N(H11)/100)/G11,0))</x:f>
      </x:c>
      <x:c r="K11" s="9"/>
      <x:c r="L11" s="8"/>
      <x:c r="M11" s="8">
        <x:f>IF(E11="","",MAX(0,(E11-N(F11))*(1+N(H11)/100)-N(L11)))</x:f>
      </x:c>
      <x:c r="N11" s="6">
        <x:f>IF(K11="","",MIN(G11,MAX(0,DATEDIF(K11,TODAY(),"m")+1)))</x:f>
      </x:c>
      <x:c r="O11" s="8">
        <x:f>IF(N11="","",MAX(0,N11*J11-N(L11)))</x:f>
      </x:c>
    </x:row>
    <x:row r="12" spans="1:15" ht="20" customHeight="1">
      <x:c r="A12" s="5">
        <x:f>IF(B12="","",ROW()-1)</x:f>
      </x:c>
      <x:c r="B12" s="6"/>
      <x:c r="C12" s="7"/>
      <x:c r="D12" s="6"/>
      <x:c r="E12" s="8"/>
      <x:c r="F12" s="8"/>
      <x:c r="G12" s="6"/>
      <x:c r="H12" s="6"/>
      <x:c r="I12" s="8">
        <x:f>IF(E12="","",(E12-N(F12))*(1+N(H12)/100)+N(F12))</x:f>
      </x:c>
      <x:c r="J12" s="8">
        <x:f>IF(OR(E12="",G12=""),"",ROUNDUP((E12-N(F12))*(1+N(H12)/100)/G12,0))</x:f>
      </x:c>
      <x:c r="K12" s="9"/>
      <x:c r="L12" s="8"/>
      <x:c r="M12" s="8">
        <x:f>IF(E12="","",MAX(0,(E12-N(F12))*(1+N(H12)/100)-N(L12)))</x:f>
      </x:c>
      <x:c r="N12" s="6">
        <x:f>IF(K12="","",MIN(G12,MAX(0,DATEDIF(K12,TODAY(),"m")+1)))</x:f>
      </x:c>
      <x:c r="O12" s="8">
        <x:f>IF(N12="","",MAX(0,N12*J12-N(L12)))</x:f>
      </x:c>
    </x:row>
    <x:row r="13" spans="1:15" ht="20" customHeight="1">
      <x:c r="A13" s="5">
        <x:f>IF(B13="","",ROW()-1)</x:f>
      </x:c>
      <x:c r="B13" s="6"/>
      <x:c r="C13" s="7"/>
      <x:c r="D13" s="6"/>
      <x:c r="E13" s="8"/>
      <x:c r="F13" s="8"/>
      <x:c r="G13" s="6"/>
      <x:c r="H13" s="6"/>
      <x:c r="I13" s="8">
        <x:f>IF(E13="","",(E13-N(F13))*(1+N(H13)/100)+N(F13))</x:f>
      </x:c>
      <x:c r="J13" s="8">
        <x:f>IF(OR(E13="",G13=""),"",ROUNDUP((E13-N(F13))*(1+N(H13)/100)/G13,0))</x:f>
      </x:c>
      <x:c r="K13" s="9"/>
      <x:c r="L13" s="8"/>
      <x:c r="M13" s="8">
        <x:f>IF(E13="","",MAX(0,(E13-N(F13))*(1+N(H13)/100)-N(L13)))</x:f>
      </x:c>
      <x:c r="N13" s="6">
        <x:f>IF(K13="","",MIN(G13,MAX(0,DATEDIF(K13,TODAY(),"m")+1)))</x:f>
      </x:c>
      <x:c r="O13" s="8">
        <x:f>IF(N13="","",MAX(0,N13*J13-N(L13)))</x:f>
      </x:c>
    </x:row>
    <x:row r="14" spans="1:15" ht="20" customHeight="1">
      <x:c r="A14" s="5">
        <x:f>IF(B14="","",ROW()-1)</x:f>
      </x:c>
      <x:c r="B14" s="6"/>
      <x:c r="C14" s="7"/>
      <x:c r="D14" s="6"/>
      <x:c r="E14" s="8"/>
      <x:c r="F14" s="8"/>
      <x:c r="G14" s="6"/>
      <x:c r="H14" s="6"/>
      <x:c r="I14" s="8">
        <x:f>IF(E14="","",(E14-N(F14))*(1+N(H14)/100)+N(F14))</x:f>
      </x:c>
      <x:c r="J14" s="8">
        <x:f>IF(OR(E14="",G14=""),"",ROUNDUP((E14-N(F14))*(1+N(H14)/100)/G14,0))</x:f>
      </x:c>
      <x:c r="K14" s="9"/>
      <x:c r="L14" s="8"/>
      <x:c r="M14" s="8">
        <x:f>IF(E14="","",MAX(0,(E14-N(F14))*(1+N(H14)/100)-N(L14)))</x:f>
      </x:c>
      <x:c r="N14" s="6">
        <x:f>IF(K14="","",MIN(G14,MAX(0,DATEDIF(K14,TODAY(),"m")+1)))</x:f>
      </x:c>
      <x:c r="O14" s="8">
        <x:f>IF(N14="","",MAX(0,N14*J14-N(L14)))</x:f>
      </x:c>
    </x:row>
    <x:row r="15" spans="1:15" ht="20" customHeight="1">
      <x:c r="A15" s="5">
        <x:f>IF(B15="","",ROW()-1)</x:f>
      </x:c>
      <x:c r="B15" s="6"/>
      <x:c r="C15" s="7"/>
      <x:c r="D15" s="6"/>
      <x:c r="E15" s="8"/>
      <x:c r="F15" s="8"/>
      <x:c r="G15" s="6"/>
      <x:c r="H15" s="6"/>
      <x:c r="I15" s="8">
        <x:f>IF(E15="","",(E15-N(F15))*(1+N(H15)/100)+N(F15))</x:f>
      </x:c>
      <x:c r="J15" s="8">
        <x:f>IF(OR(E15="",G15=""),"",ROUNDUP((E15-N(F15))*(1+N(H15)/100)/G15,0))</x:f>
      </x:c>
      <x:c r="K15" s="9"/>
      <x:c r="L15" s="8"/>
      <x:c r="M15" s="8">
        <x:f>IF(E15="","",MAX(0,(E15-N(F15))*(1+N(H15)/100)-N(L15)))</x:f>
      </x:c>
      <x:c r="N15" s="6">
        <x:f>IF(K15="","",MIN(G15,MAX(0,DATEDIF(K15,TODAY(),"m")+1)))</x:f>
      </x:c>
      <x:c r="O15" s="8">
        <x:f>IF(N15="","",MAX(0,N15*J15-N(L15)))</x:f>
      </x:c>
    </x:row>
    <x:row r="16" spans="1:15" ht="20" customHeight="1">
      <x:c r="A16" s="5">
        <x:f>IF(B16="","",ROW()-1)</x:f>
      </x:c>
      <x:c r="B16" s="6"/>
      <x:c r="C16" s="7"/>
      <x:c r="D16" s="6"/>
      <x:c r="E16" s="8"/>
      <x:c r="F16" s="8"/>
      <x:c r="G16" s="6"/>
      <x:c r="H16" s="6"/>
      <x:c r="I16" s="8">
        <x:f>IF(E16="","",(E16-N(F16))*(1+N(H16)/100)+N(F16))</x:f>
      </x:c>
      <x:c r="J16" s="8">
        <x:f>IF(OR(E16="",G16=""),"",ROUNDUP((E16-N(F16))*(1+N(H16)/100)/G16,0))</x:f>
      </x:c>
      <x:c r="K16" s="9"/>
      <x:c r="L16" s="8"/>
      <x:c r="M16" s="8">
        <x:f>IF(E16="","",MAX(0,(E16-N(F16))*(1+N(H16)/100)-N(L16)))</x:f>
      </x:c>
      <x:c r="N16" s="6">
        <x:f>IF(K16="","",MIN(G16,MAX(0,DATEDIF(K16,TODAY(),"m")+1)))</x:f>
      </x:c>
      <x:c r="O16" s="8">
        <x:f>IF(N16="","",MAX(0,N16*J16-N(L16)))</x:f>
      </x:c>
    </x:row>
    <x:row r="17" spans="1:15" ht="20" customHeight="1">
      <x:c r="A17" s="5">
        <x:f>IF(B17="","",ROW()-1)</x:f>
      </x:c>
      <x:c r="B17" s="6"/>
      <x:c r="C17" s="7"/>
      <x:c r="D17" s="6"/>
      <x:c r="E17" s="8"/>
      <x:c r="F17" s="8"/>
      <x:c r="G17" s="6"/>
      <x:c r="H17" s="6"/>
      <x:c r="I17" s="8">
        <x:f>IF(E17="","",(E17-N(F17))*(1+N(H17)/100)+N(F17))</x:f>
      </x:c>
      <x:c r="J17" s="8">
        <x:f>IF(OR(E17="",G17=""),"",ROUNDUP((E17-N(F17))*(1+N(H17)/100)/G17,0))</x:f>
      </x:c>
      <x:c r="K17" s="9"/>
      <x:c r="L17" s="8"/>
      <x:c r="M17" s="8">
        <x:f>IF(E17="","",MAX(0,(E17-N(F17))*(1+N(H17)/100)-N(L17)))</x:f>
      </x:c>
      <x:c r="N17" s="6">
        <x:f>IF(K17="","",MIN(G17,MAX(0,DATEDIF(K17,TODAY(),"m")+1)))</x:f>
      </x:c>
      <x:c r="O17" s="8">
        <x:f>IF(N17="","",MAX(0,N17*J17-N(L17)))</x:f>
      </x:c>
    </x:row>
    <x:row r="18" spans="1:15" ht="20" customHeight="1">
      <x:c r="A18" s="5">
        <x:f>IF(B18="","",ROW()-1)</x:f>
      </x:c>
      <x:c r="B18" s="6"/>
      <x:c r="C18" s="7"/>
      <x:c r="D18" s="6"/>
      <x:c r="E18" s="8"/>
      <x:c r="F18" s="8"/>
      <x:c r="G18" s="6"/>
      <x:c r="H18" s="6"/>
      <x:c r="I18" s="8">
        <x:f>IF(E18="","",(E18-N(F18))*(1+N(H18)/100)+N(F18))</x:f>
      </x:c>
      <x:c r="J18" s="8">
        <x:f>IF(OR(E18="",G18=""),"",ROUNDUP((E18-N(F18))*(1+N(H18)/100)/G18,0))</x:f>
      </x:c>
      <x:c r="K18" s="9"/>
      <x:c r="L18" s="8"/>
      <x:c r="M18" s="8">
        <x:f>IF(E18="","",MAX(0,(E18-N(F18))*(1+N(H18)/100)-N(L18)))</x:f>
      </x:c>
      <x:c r="N18" s="6">
        <x:f>IF(K18="","",MIN(G18,MAX(0,DATEDIF(K18,TODAY(),"m")+1)))</x:f>
      </x:c>
      <x:c r="O18" s="8">
        <x:f>IF(N18="","",MAX(0,N18*J18-N(L18)))</x:f>
      </x:c>
    </x:row>
    <x:row r="19" spans="1:15" ht="20" customHeight="1">
      <x:c r="A19" s="5">
        <x:f>IF(B19="","",ROW()-1)</x:f>
      </x:c>
      <x:c r="B19" s="6"/>
      <x:c r="C19" s="7"/>
      <x:c r="D19" s="6"/>
      <x:c r="E19" s="8"/>
      <x:c r="F19" s="8"/>
      <x:c r="G19" s="6"/>
      <x:c r="H19" s="6"/>
      <x:c r="I19" s="8">
        <x:f>IF(E19="","",(E19-N(F19))*(1+N(H19)/100)+N(F19))</x:f>
      </x:c>
      <x:c r="J19" s="8">
        <x:f>IF(OR(E19="",G19=""),"",ROUNDUP((E19-N(F19))*(1+N(H19)/100)/G19,0))</x:f>
      </x:c>
      <x:c r="K19" s="9"/>
      <x:c r="L19" s="8"/>
      <x:c r="M19" s="8">
        <x:f>IF(E19="","",MAX(0,(E19-N(F19))*(1+N(H19)/100)-N(L19)))</x:f>
      </x:c>
      <x:c r="N19" s="6">
        <x:f>IF(K19="","",MIN(G19,MAX(0,DATEDIF(K19,TODAY(),"m")+1)))</x:f>
      </x:c>
      <x:c r="O19" s="8">
        <x:f>IF(N19="","",MAX(0,N19*J19-N(L19)))</x:f>
      </x:c>
    </x:row>
    <x:row r="20" spans="1:15" ht="20" customHeight="1">
      <x:c r="A20" s="5">
        <x:f>IF(B20="","",ROW()-1)</x:f>
      </x:c>
      <x:c r="B20" s="6"/>
      <x:c r="C20" s="7"/>
      <x:c r="D20" s="6"/>
      <x:c r="E20" s="8"/>
      <x:c r="F20" s="8"/>
      <x:c r="G20" s="6"/>
      <x:c r="H20" s="6"/>
      <x:c r="I20" s="8">
        <x:f>IF(E20="","",(E20-N(F20))*(1+N(H20)/100)+N(F20))</x:f>
      </x:c>
      <x:c r="J20" s="8">
        <x:f>IF(OR(E20="",G20=""),"",ROUNDUP((E20-N(F20))*(1+N(H20)/100)/G20,0))</x:f>
      </x:c>
      <x:c r="K20" s="9"/>
      <x:c r="L20" s="8"/>
      <x:c r="M20" s="8">
        <x:f>IF(E20="","",MAX(0,(E20-N(F20))*(1+N(H20)/100)-N(L20)))</x:f>
      </x:c>
      <x:c r="N20" s="6">
        <x:f>IF(K20="","",MIN(G20,MAX(0,DATEDIF(K20,TODAY(),"m")+1)))</x:f>
      </x:c>
      <x:c r="O20" s="8">
        <x:f>IF(N20="","",MAX(0,N20*J20-N(L20)))</x:f>
      </x:c>
    </x:row>
    <x:row r="21" spans="1:15" ht="20" customHeight="1">
      <x:c r="A21" s="5">
        <x:f>IF(B21="","",ROW()-1)</x:f>
      </x:c>
      <x:c r="B21" s="6"/>
      <x:c r="C21" s="7"/>
      <x:c r="D21" s="6"/>
      <x:c r="E21" s="8"/>
      <x:c r="F21" s="8"/>
      <x:c r="G21" s="6"/>
      <x:c r="H21" s="6"/>
      <x:c r="I21" s="8">
        <x:f>IF(E21="","",(E21-N(F21))*(1+N(H21)/100)+N(F21))</x:f>
      </x:c>
      <x:c r="J21" s="8">
        <x:f>IF(OR(E21="",G21=""),"",ROUNDUP((E21-N(F21))*(1+N(H21)/100)/G21,0))</x:f>
      </x:c>
      <x:c r="K21" s="9"/>
      <x:c r="L21" s="8"/>
      <x:c r="M21" s="8">
        <x:f>IF(E21="","",MAX(0,(E21-N(F21))*(1+N(H21)/100)-N(L21)))</x:f>
      </x:c>
      <x:c r="N21" s="6">
        <x:f>IF(K21="","",MIN(G21,MAX(0,DATEDIF(K21,TODAY(),"m")+1)))</x:f>
      </x:c>
      <x:c r="O21" s="8">
        <x:f>IF(N21="","",MAX(0,N21*J21-N(L21)))</x:f>
      </x:c>
    </x:row>
    <x:row r="22" spans="1:15" ht="20" customHeight="1">
      <x:c r="A22" s="5">
        <x:f>IF(B22="","",ROW()-1)</x:f>
      </x:c>
      <x:c r="B22" s="6"/>
      <x:c r="C22" s="7"/>
      <x:c r="D22" s="6"/>
      <x:c r="E22" s="8"/>
      <x:c r="F22" s="8"/>
      <x:c r="G22" s="6"/>
      <x:c r="H22" s="6"/>
      <x:c r="I22" s="8">
        <x:f>IF(E22="","",(E22-N(F22))*(1+N(H22)/100)+N(F22))</x:f>
      </x:c>
      <x:c r="J22" s="8">
        <x:f>IF(OR(E22="",G22=""),"",ROUNDUP((E22-N(F22))*(1+N(H22)/100)/G22,0))</x:f>
      </x:c>
      <x:c r="K22" s="9"/>
      <x:c r="L22" s="8"/>
      <x:c r="M22" s="8">
        <x:f>IF(E22="","",MAX(0,(E22-N(F22))*(1+N(H22)/100)-N(L22)))</x:f>
      </x:c>
      <x:c r="N22" s="6">
        <x:f>IF(K22="","",MIN(G22,MAX(0,DATEDIF(K22,TODAY(),"m")+1)))</x:f>
      </x:c>
      <x:c r="O22" s="8">
        <x:f>IF(N22="","",MAX(0,N22*J22-N(L22)))</x:f>
      </x:c>
    </x:row>
    <x:row r="23" spans="1:15" ht="20" customHeight="1">
      <x:c r="A23" s="5">
        <x:f>IF(B23="","",ROW()-1)</x:f>
      </x:c>
      <x:c r="B23" s="6"/>
      <x:c r="C23" s="7"/>
      <x:c r="D23" s="6"/>
      <x:c r="E23" s="8"/>
      <x:c r="F23" s="8"/>
      <x:c r="G23" s="6"/>
      <x:c r="H23" s="6"/>
      <x:c r="I23" s="8">
        <x:f>IF(E23="","",(E23-N(F23))*(1+N(H23)/100)+N(F23))</x:f>
      </x:c>
      <x:c r="J23" s="8">
        <x:f>IF(OR(E23="",G23=""),"",ROUNDUP((E23-N(F23))*(1+N(H23)/100)/G23,0))</x:f>
      </x:c>
      <x:c r="K23" s="9"/>
      <x:c r="L23" s="8"/>
      <x:c r="M23" s="8">
        <x:f>IF(E23="","",MAX(0,(E23-N(F23))*(1+N(H23)/100)-N(L23)))</x:f>
      </x:c>
      <x:c r="N23" s="6">
        <x:f>IF(K23="","",MIN(G23,MAX(0,DATEDIF(K23,TODAY(),"m")+1)))</x:f>
      </x:c>
      <x:c r="O23" s="8">
        <x:f>IF(N23="","",MAX(0,N23*J23-N(L23)))</x:f>
      </x:c>
    </x:row>
    <x:row r="24" spans="1:15" ht="20" customHeight="1">
      <x:c r="A24" s="5">
        <x:f>IF(B24="","",ROW()-1)</x:f>
      </x:c>
      <x:c r="B24" s="6"/>
      <x:c r="C24" s="7"/>
      <x:c r="D24" s="6"/>
      <x:c r="E24" s="8"/>
      <x:c r="F24" s="8"/>
      <x:c r="G24" s="6"/>
      <x:c r="H24" s="6"/>
      <x:c r="I24" s="8">
        <x:f>IF(E24="","",(E24-N(F24))*(1+N(H24)/100)+N(F24))</x:f>
      </x:c>
      <x:c r="J24" s="8">
        <x:f>IF(OR(E24="",G24=""),"",ROUNDUP((E24-N(F24))*(1+N(H24)/100)/G24,0))</x:f>
      </x:c>
      <x:c r="K24" s="9"/>
      <x:c r="L24" s="8"/>
      <x:c r="M24" s="8">
        <x:f>IF(E24="","",MAX(0,(E24-N(F24))*(1+N(H24)/100)-N(L24)))</x:f>
      </x:c>
      <x:c r="N24" s="6">
        <x:f>IF(K24="","",MIN(G24,MAX(0,DATEDIF(K24,TODAY(),"m")+1)))</x:f>
      </x:c>
      <x:c r="O24" s="8">
        <x:f>IF(N24="","",MAX(0,N24*J24-N(L24)))</x:f>
      </x:c>
    </x:row>
    <x:row r="25" spans="1:15" ht="20" customHeight="1">
      <x:c r="A25" s="5">
        <x:f>IF(B25="","",ROW()-1)</x:f>
      </x:c>
      <x:c r="B25" s="6"/>
      <x:c r="C25" s="7"/>
      <x:c r="D25" s="6"/>
      <x:c r="E25" s="8"/>
      <x:c r="F25" s="8"/>
      <x:c r="G25" s="6"/>
      <x:c r="H25" s="6"/>
      <x:c r="I25" s="8">
        <x:f>IF(E25="","",(E25-N(F25))*(1+N(H25)/100)+N(F25))</x:f>
      </x:c>
      <x:c r="J25" s="8">
        <x:f>IF(OR(E25="",G25=""),"",ROUNDUP((E25-N(F25))*(1+N(H25)/100)/G25,0))</x:f>
      </x:c>
      <x:c r="K25" s="9"/>
      <x:c r="L25" s="8"/>
      <x:c r="M25" s="8">
        <x:f>IF(E25="","",MAX(0,(E25-N(F25))*(1+N(H25)/100)-N(L25)))</x:f>
      </x:c>
      <x:c r="N25" s="6">
        <x:f>IF(K25="","",MIN(G25,MAX(0,DATEDIF(K25,TODAY(),"m")+1)))</x:f>
      </x:c>
      <x:c r="O25" s="8">
        <x:f>IF(N25="","",MAX(0,N25*J25-N(L25)))</x:f>
      </x:c>
    </x:row>
    <x:row r="26" spans="1:15" ht="20" customHeight="1">
      <x:c r="A26" s="5">
        <x:f>IF(B26="","",ROW()-1)</x:f>
      </x:c>
      <x:c r="B26" s="6"/>
      <x:c r="C26" s="7"/>
      <x:c r="D26" s="6"/>
      <x:c r="E26" s="8"/>
      <x:c r="F26" s="8"/>
      <x:c r="G26" s="6"/>
      <x:c r="H26" s="6"/>
      <x:c r="I26" s="8">
        <x:f>IF(E26="","",(E26-N(F26))*(1+N(H26)/100)+N(F26))</x:f>
      </x:c>
      <x:c r="J26" s="8">
        <x:f>IF(OR(E26="",G26=""),"",ROUNDUP((E26-N(F26))*(1+N(H26)/100)/G26,0))</x:f>
      </x:c>
      <x:c r="K26" s="9"/>
      <x:c r="L26" s="8"/>
      <x:c r="M26" s="8">
        <x:f>IF(E26="","",MAX(0,(E26-N(F26))*(1+N(H26)/100)-N(L26)))</x:f>
      </x:c>
      <x:c r="N26" s="6">
        <x:f>IF(K26="","",MIN(G26,MAX(0,DATEDIF(K26,TODAY(),"m")+1)))</x:f>
      </x:c>
      <x:c r="O26" s="8">
        <x:f>IF(N26="","",MAX(0,N26*J26-N(L26)))</x:f>
      </x:c>
    </x:row>
    <x:row r="27" spans="1:15" ht="20" customHeight="1">
      <x:c r="A27" s="5">
        <x:f>IF(B27="","",ROW()-1)</x:f>
      </x:c>
      <x:c r="B27" s="6"/>
      <x:c r="C27" s="7"/>
      <x:c r="D27" s="6"/>
      <x:c r="E27" s="8"/>
      <x:c r="F27" s="8"/>
      <x:c r="G27" s="6"/>
      <x:c r="H27" s="6"/>
      <x:c r="I27" s="8">
        <x:f>IF(E27="","",(E27-N(F27))*(1+N(H27)/100)+N(F27))</x:f>
      </x:c>
      <x:c r="J27" s="8">
        <x:f>IF(OR(E27="",G27=""),"",ROUNDUP((E27-N(F27))*(1+N(H27)/100)/G27,0))</x:f>
      </x:c>
      <x:c r="K27" s="9"/>
      <x:c r="L27" s="8"/>
      <x:c r="M27" s="8">
        <x:f>IF(E27="","",MAX(0,(E27-N(F27))*(1+N(H27)/100)-N(L27)))</x:f>
      </x:c>
      <x:c r="N27" s="6">
        <x:f>IF(K27="","",MIN(G27,MAX(0,DATEDIF(K27,TODAY(),"m")+1)))</x:f>
      </x:c>
      <x:c r="O27" s="8">
        <x:f>IF(N27="","",MAX(0,N27*J27-N(L27)))</x:f>
      </x:c>
    </x:row>
    <x:row r="28" spans="1:15" ht="20" customHeight="1">
      <x:c r="A28" s="5">
        <x:f>IF(B28="","",ROW()-1)</x:f>
      </x:c>
      <x:c r="B28" s="6"/>
      <x:c r="C28" s="7"/>
      <x:c r="D28" s="6"/>
      <x:c r="E28" s="8"/>
      <x:c r="F28" s="8"/>
      <x:c r="G28" s="6"/>
      <x:c r="H28" s="6"/>
      <x:c r="I28" s="8">
        <x:f>IF(E28="","",(E28-N(F28))*(1+N(H28)/100)+N(F28))</x:f>
      </x:c>
      <x:c r="J28" s="8">
        <x:f>IF(OR(E28="",G28=""),"",ROUNDUP((E28-N(F28))*(1+N(H28)/100)/G28,0))</x:f>
      </x:c>
      <x:c r="K28" s="9"/>
      <x:c r="L28" s="8"/>
      <x:c r="M28" s="8">
        <x:f>IF(E28="","",MAX(0,(E28-N(F28))*(1+N(H28)/100)-N(L28)))</x:f>
      </x:c>
      <x:c r="N28" s="6">
        <x:f>IF(K28="","",MIN(G28,MAX(0,DATEDIF(K28,TODAY(),"m")+1)))</x:f>
      </x:c>
      <x:c r="O28" s="8">
        <x:f>IF(N28="","",MAX(0,N28*J28-N(L28)))</x:f>
      </x:c>
    </x:row>
    <x:row r="29" spans="1:15" ht="20" customHeight="1">
      <x:c r="A29" s="5">
        <x:f>IF(B29="","",ROW()-1)</x:f>
      </x:c>
      <x:c r="B29" s="6"/>
      <x:c r="C29" s="7"/>
      <x:c r="D29" s="6"/>
      <x:c r="E29" s="8"/>
      <x:c r="F29" s="8"/>
      <x:c r="G29" s="6"/>
      <x:c r="H29" s="6"/>
      <x:c r="I29" s="8">
        <x:f>IF(E29="","",(E29-N(F29))*(1+N(H29)/100)+N(F29))</x:f>
      </x:c>
      <x:c r="J29" s="8">
        <x:f>IF(OR(E29="",G29=""),"",ROUNDUP((E29-N(F29))*(1+N(H29)/100)/G29,0))</x:f>
      </x:c>
      <x:c r="K29" s="9"/>
      <x:c r="L29" s="8"/>
      <x:c r="M29" s="8">
        <x:f>IF(E29="","",MAX(0,(E29-N(F29))*(1+N(H29)/100)-N(L29)))</x:f>
      </x:c>
      <x:c r="N29" s="6">
        <x:f>IF(K29="","",MIN(G29,MAX(0,DATEDIF(K29,TODAY(),"m")+1)))</x:f>
      </x:c>
      <x:c r="O29" s="8">
        <x:f>IF(N29="","",MAX(0,N29*J29-N(L29)))</x:f>
      </x:c>
    </x:row>
    <x:row r="30" spans="1:15" ht="20" customHeight="1">
      <x:c r="A30" s="5">
        <x:f>IF(B30="","",ROW()-1)</x:f>
      </x:c>
      <x:c r="B30" s="6"/>
      <x:c r="C30" s="7"/>
      <x:c r="D30" s="6"/>
      <x:c r="E30" s="8"/>
      <x:c r="F30" s="8"/>
      <x:c r="G30" s="6"/>
      <x:c r="H30" s="6"/>
      <x:c r="I30" s="8">
        <x:f>IF(E30="","",(E30-N(F30))*(1+N(H30)/100)+N(F30))</x:f>
      </x:c>
      <x:c r="J30" s="8">
        <x:f>IF(OR(E30="",G30=""),"",ROUNDUP((E30-N(F30))*(1+N(H30)/100)/G30,0))</x:f>
      </x:c>
      <x:c r="K30" s="9"/>
      <x:c r="L30" s="8"/>
      <x:c r="M30" s="8">
        <x:f>IF(E30="","",MAX(0,(E30-N(F30))*(1+N(H30)/100)-N(L30)))</x:f>
      </x:c>
      <x:c r="N30" s="6">
        <x:f>IF(K30="","",MIN(G30,MAX(0,DATEDIF(K30,TODAY(),"m")+1)))</x:f>
      </x:c>
      <x:c r="O30" s="8">
        <x:f>IF(N30="","",MAX(0,N30*J30-N(L30)))</x:f>
      </x:c>
    </x:row>
    <x:row r="31" spans="1:15" ht="20" customHeight="1">
      <x:c r="A31" s="5">
        <x:f>IF(B31="","",ROW()-1)</x:f>
      </x:c>
      <x:c r="B31" s="6"/>
      <x:c r="C31" s="7"/>
      <x:c r="D31" s="6"/>
      <x:c r="E31" s="8"/>
      <x:c r="F31" s="8"/>
      <x:c r="G31" s="6"/>
      <x:c r="H31" s="6"/>
      <x:c r="I31" s="8">
        <x:f>IF(E31="","",(E31-N(F31))*(1+N(H31)/100)+N(F31))</x:f>
      </x:c>
      <x:c r="J31" s="8">
        <x:f>IF(OR(E31="",G31=""),"",ROUNDUP((E31-N(F31))*(1+N(H31)/100)/G31,0))</x:f>
      </x:c>
      <x:c r="K31" s="9"/>
      <x:c r="L31" s="8"/>
      <x:c r="M31" s="8">
        <x:f>IF(E31="","",MAX(0,(E31-N(F31))*(1+N(H31)/100)-N(L31)))</x:f>
      </x:c>
      <x:c r="N31" s="6">
        <x:f>IF(K31="","",MIN(G31,MAX(0,DATEDIF(K31,TODAY(),"m")+1)))</x:f>
      </x:c>
      <x:c r="O31" s="8">
        <x:f>IF(N31="","",MAX(0,N31*J31-N(L31)))</x:f>
      </x:c>
    </x:row>
    <x:row r="32" spans="1:15" ht="20" customHeight="1">
      <x:c r="A32" s="5">
        <x:f>IF(B32="","",ROW()-1)</x:f>
      </x:c>
      <x:c r="B32" s="6"/>
      <x:c r="C32" s="7"/>
      <x:c r="D32" s="6"/>
      <x:c r="E32" s="8"/>
      <x:c r="F32" s="8"/>
      <x:c r="G32" s="6"/>
      <x:c r="H32" s="6"/>
      <x:c r="I32" s="8">
        <x:f>IF(E32="","",(E32-N(F32))*(1+N(H32)/100)+N(F32))</x:f>
      </x:c>
      <x:c r="J32" s="8">
        <x:f>IF(OR(E32="",G32=""),"",ROUNDUP((E32-N(F32))*(1+N(H32)/100)/G32,0))</x:f>
      </x:c>
      <x:c r="K32" s="9"/>
      <x:c r="L32" s="8"/>
      <x:c r="M32" s="8">
        <x:f>IF(E32="","",MAX(0,(E32-N(F32))*(1+N(H32)/100)-N(L32)))</x:f>
      </x:c>
      <x:c r="N32" s="6">
        <x:f>IF(K32="","",MIN(G32,MAX(0,DATEDIF(K32,TODAY(),"m")+1)))</x:f>
      </x:c>
      <x:c r="O32" s="8">
        <x:f>IF(N32="","",MAX(0,N32*J32-N(L32)))</x:f>
      </x:c>
    </x:row>
    <x:row r="33" spans="1:15" ht="20" customHeight="1">
      <x:c r="A33" s="5">
        <x:f>IF(B33="","",ROW()-1)</x:f>
      </x:c>
      <x:c r="B33" s="6"/>
      <x:c r="C33" s="7"/>
      <x:c r="D33" s="6"/>
      <x:c r="E33" s="8"/>
      <x:c r="F33" s="8"/>
      <x:c r="G33" s="6"/>
      <x:c r="H33" s="6"/>
      <x:c r="I33" s="8">
        <x:f>IF(E33="","",(E33-N(F33))*(1+N(H33)/100)+N(F33))</x:f>
      </x:c>
      <x:c r="J33" s="8">
        <x:f>IF(OR(E33="",G33=""),"",ROUNDUP((E33-N(F33))*(1+N(H33)/100)/G33,0))</x:f>
      </x:c>
      <x:c r="K33" s="9"/>
      <x:c r="L33" s="8"/>
      <x:c r="M33" s="8">
        <x:f>IF(E33="","",MAX(0,(E33-N(F33))*(1+N(H33)/100)-N(L33)))</x:f>
      </x:c>
      <x:c r="N33" s="6">
        <x:f>IF(K33="","",MIN(G33,MAX(0,DATEDIF(K33,TODAY(),"m")+1)))</x:f>
      </x:c>
      <x:c r="O33" s="8">
        <x:f>IF(N33="","",MAX(0,N33*J33-N(L33)))</x:f>
      </x:c>
    </x:row>
    <x:row r="34" spans="1:15" ht="20" customHeight="1">
      <x:c r="A34" s="5">
        <x:f>IF(B34="","",ROW()-1)</x:f>
      </x:c>
      <x:c r="B34" s="6"/>
      <x:c r="C34" s="7"/>
      <x:c r="D34" s="6"/>
      <x:c r="E34" s="8"/>
      <x:c r="F34" s="8"/>
      <x:c r="G34" s="6"/>
      <x:c r="H34" s="6"/>
      <x:c r="I34" s="8">
        <x:f>IF(E34="","",(E34-N(F34))*(1+N(H34)/100)+N(F34))</x:f>
      </x:c>
      <x:c r="J34" s="8">
        <x:f>IF(OR(E34="",G34=""),"",ROUNDUP((E34-N(F34))*(1+N(H34)/100)/G34,0))</x:f>
      </x:c>
      <x:c r="K34" s="9"/>
      <x:c r="L34" s="8"/>
      <x:c r="M34" s="8">
        <x:f>IF(E34="","",MAX(0,(E34-N(F34))*(1+N(H34)/100)-N(L34)))</x:f>
      </x:c>
      <x:c r="N34" s="6">
        <x:f>IF(K34="","",MIN(G34,MAX(0,DATEDIF(K34,TODAY(),"m")+1)))</x:f>
      </x:c>
      <x:c r="O34" s="8">
        <x:f>IF(N34="","",MAX(0,N34*J34-N(L34)))</x:f>
      </x:c>
    </x:row>
    <x:row r="35" spans="1:15" ht="20" customHeight="1">
      <x:c r="A35" s="5">
        <x:f>IF(B35="","",ROW()-1)</x:f>
      </x:c>
      <x:c r="B35" s="6"/>
      <x:c r="C35" s="7"/>
      <x:c r="D35" s="6"/>
      <x:c r="E35" s="8"/>
      <x:c r="F35" s="8"/>
      <x:c r="G35" s="6"/>
      <x:c r="H35" s="6"/>
      <x:c r="I35" s="8">
        <x:f>IF(E35="","",(E35-N(F35))*(1+N(H35)/100)+N(F35))</x:f>
      </x:c>
      <x:c r="J35" s="8">
        <x:f>IF(OR(E35="",G35=""),"",ROUNDUP((E35-N(F35))*(1+N(H35)/100)/G35,0))</x:f>
      </x:c>
      <x:c r="K35" s="9"/>
      <x:c r="L35" s="8"/>
      <x:c r="M35" s="8">
        <x:f>IF(E35="","",MAX(0,(E35-N(F35))*(1+N(H35)/100)-N(L35)))</x:f>
      </x:c>
      <x:c r="N35" s="6">
        <x:f>IF(K35="","",MIN(G35,MAX(0,DATEDIF(K35,TODAY(),"m")+1)))</x:f>
      </x:c>
      <x:c r="O35" s="8">
        <x:f>IF(N35="","",MAX(0,N35*J35-N(L35)))</x:f>
      </x:c>
    </x:row>
    <x:row r="36" spans="1:15" ht="20" customHeight="1">
      <x:c r="A36" s="5">
        <x:f>IF(B36="","",ROW()-1)</x:f>
      </x:c>
      <x:c r="B36" s="6"/>
      <x:c r="C36" s="7"/>
      <x:c r="D36" s="6"/>
      <x:c r="E36" s="8"/>
      <x:c r="F36" s="8"/>
      <x:c r="G36" s="6"/>
      <x:c r="H36" s="6"/>
      <x:c r="I36" s="8">
        <x:f>IF(E36="","",(E36-N(F36))*(1+N(H36)/100)+N(F36))</x:f>
      </x:c>
      <x:c r="J36" s="8">
        <x:f>IF(OR(E36="",G36=""),"",ROUNDUP((E36-N(F36))*(1+N(H36)/100)/G36,0))</x:f>
      </x:c>
      <x:c r="K36" s="9"/>
      <x:c r="L36" s="8"/>
      <x:c r="M36" s="8">
        <x:f>IF(E36="","",MAX(0,(E36-N(F36))*(1+N(H36)/100)-N(L36)))</x:f>
      </x:c>
      <x:c r="N36" s="6">
        <x:f>IF(K36="","",MIN(G36,MAX(0,DATEDIF(K36,TODAY(),"m")+1)))</x:f>
      </x:c>
      <x:c r="O36" s="8">
        <x:f>IF(N36="","",MAX(0,N36*J36-N(L36)))</x:f>
      </x:c>
    </x:row>
    <x:row r="37" spans="1:15" ht="20" customHeight="1">
      <x:c r="A37" s="5">
        <x:f>IF(B37="","",ROW()-1)</x:f>
      </x:c>
      <x:c r="B37" s="6"/>
      <x:c r="C37" s="7"/>
      <x:c r="D37" s="6"/>
      <x:c r="E37" s="8"/>
      <x:c r="F37" s="8"/>
      <x:c r="G37" s="6"/>
      <x:c r="H37" s="6"/>
      <x:c r="I37" s="8">
        <x:f>IF(E37="","",(E37-N(F37))*(1+N(H37)/100)+N(F37))</x:f>
      </x:c>
      <x:c r="J37" s="8">
        <x:f>IF(OR(E37="",G37=""),"",ROUNDUP((E37-N(F37))*(1+N(H37)/100)/G37,0))</x:f>
      </x:c>
      <x:c r="K37" s="9"/>
      <x:c r="L37" s="8"/>
      <x:c r="M37" s="8">
        <x:f>IF(E37="","",MAX(0,(E37-N(F37))*(1+N(H37)/100)-N(L37)))</x:f>
      </x:c>
      <x:c r="N37" s="6">
        <x:f>IF(K37="","",MIN(G37,MAX(0,DATEDIF(K37,TODAY(),"m")+1)))</x:f>
      </x:c>
      <x:c r="O37" s="8">
        <x:f>IF(N37="","",MAX(0,N37*J37-N(L37)))</x:f>
      </x:c>
    </x:row>
    <x:row r="38" spans="1:15" ht="20" customHeight="1">
      <x:c r="A38" s="5">
        <x:f>IF(B38="","",ROW()-1)</x:f>
      </x:c>
      <x:c r="B38" s="6"/>
      <x:c r="C38" s="7"/>
      <x:c r="D38" s="6"/>
      <x:c r="E38" s="8"/>
      <x:c r="F38" s="8"/>
      <x:c r="G38" s="6"/>
      <x:c r="H38" s="6"/>
      <x:c r="I38" s="8">
        <x:f>IF(E38="","",(E38-N(F38))*(1+N(H38)/100)+N(F38))</x:f>
      </x:c>
      <x:c r="J38" s="8">
        <x:f>IF(OR(E38="",G38=""),"",ROUNDUP((E38-N(F38))*(1+N(H38)/100)/G38,0))</x:f>
      </x:c>
      <x:c r="K38" s="9"/>
      <x:c r="L38" s="8"/>
      <x:c r="M38" s="8">
        <x:f>IF(E38="","",MAX(0,(E38-N(F38))*(1+N(H38)/100)-N(L38)))</x:f>
      </x:c>
      <x:c r="N38" s="6">
        <x:f>IF(K38="","",MIN(G38,MAX(0,DATEDIF(K38,TODAY(),"m")+1)))</x:f>
      </x:c>
      <x:c r="O38" s="8">
        <x:f>IF(N38="","",MAX(0,N38*J38-N(L38)))</x:f>
      </x:c>
    </x:row>
    <x:row r="39" spans="1:15" ht="20" customHeight="1">
      <x:c r="A39" s="5">
        <x:f>IF(B39="","",ROW()-1)</x:f>
      </x:c>
      <x:c r="B39" s="6"/>
      <x:c r="C39" s="7"/>
      <x:c r="D39" s="6"/>
      <x:c r="E39" s="8"/>
      <x:c r="F39" s="8"/>
      <x:c r="G39" s="6"/>
      <x:c r="H39" s="6"/>
      <x:c r="I39" s="8">
        <x:f>IF(E39="","",(E39-N(F39))*(1+N(H39)/100)+N(F39))</x:f>
      </x:c>
      <x:c r="J39" s="8">
        <x:f>IF(OR(E39="",G39=""),"",ROUNDUP((E39-N(F39))*(1+N(H39)/100)/G39,0))</x:f>
      </x:c>
      <x:c r="K39" s="9"/>
      <x:c r="L39" s="8"/>
      <x:c r="M39" s="8">
        <x:f>IF(E39="","",MAX(0,(E39-N(F39))*(1+N(H39)/100)-N(L39)))</x:f>
      </x:c>
      <x:c r="N39" s="6">
        <x:f>IF(K39="","",MIN(G39,MAX(0,DATEDIF(K39,TODAY(),"m")+1)))</x:f>
      </x:c>
      <x:c r="O39" s="8">
        <x:f>IF(N39="","",MAX(0,N39*J39-N(L39)))</x:f>
      </x:c>
    </x:row>
    <x:row r="40" spans="1:15" ht="20" customHeight="1">
      <x:c r="A40" s="5">
        <x:f>IF(B40="","",ROW()-1)</x:f>
      </x:c>
      <x:c r="B40" s="6"/>
      <x:c r="C40" s="7"/>
      <x:c r="D40" s="6"/>
      <x:c r="E40" s="8"/>
      <x:c r="F40" s="8"/>
      <x:c r="G40" s="6"/>
      <x:c r="H40" s="6"/>
      <x:c r="I40" s="8">
        <x:f>IF(E40="","",(E40-N(F40))*(1+N(H40)/100)+N(F40))</x:f>
      </x:c>
      <x:c r="J40" s="8">
        <x:f>IF(OR(E40="",G40=""),"",ROUNDUP((E40-N(F40))*(1+N(H40)/100)/G40,0))</x:f>
      </x:c>
      <x:c r="K40" s="9"/>
      <x:c r="L40" s="8"/>
      <x:c r="M40" s="8">
        <x:f>IF(E40="","",MAX(0,(E40-N(F40))*(1+N(H40)/100)-N(L40)))</x:f>
      </x:c>
      <x:c r="N40" s="6">
        <x:f>IF(K40="","",MIN(G40,MAX(0,DATEDIF(K40,TODAY(),"m")+1)))</x:f>
      </x:c>
      <x:c r="O40" s="8">
        <x:f>IF(N40="","",MAX(0,N40*J40-N(L40)))</x:f>
      </x:c>
    </x:row>
    <x:row r="41" spans="1:15" ht="20" customHeight="1">
      <x:c r="A41" s="5">
        <x:f>IF(B41="","",ROW()-1)</x:f>
      </x:c>
      <x:c r="B41" s="6"/>
      <x:c r="C41" s="7"/>
      <x:c r="D41" s="6"/>
      <x:c r="E41" s="8"/>
      <x:c r="F41" s="8"/>
      <x:c r="G41" s="6"/>
      <x:c r="H41" s="6"/>
      <x:c r="I41" s="8">
        <x:f>IF(E41="","",(E41-N(F41))*(1+N(H41)/100)+N(F41))</x:f>
      </x:c>
      <x:c r="J41" s="8">
        <x:f>IF(OR(E41="",G41=""),"",ROUNDUP((E41-N(F41))*(1+N(H41)/100)/G41,0))</x:f>
      </x:c>
      <x:c r="K41" s="9"/>
      <x:c r="L41" s="8"/>
      <x:c r="M41" s="8">
        <x:f>IF(E41="","",MAX(0,(E41-N(F41))*(1+N(H41)/100)-N(L41)))</x:f>
      </x:c>
      <x:c r="N41" s="6">
        <x:f>IF(K41="","",MIN(G41,MAX(0,DATEDIF(K41,TODAY(),"m")+1)))</x:f>
      </x:c>
      <x:c r="O41" s="8">
        <x:f>IF(N41="","",MAX(0,N41*J41-N(L41)))</x:f>
      </x:c>
    </x:row>
    <x:row r="42" spans="1:15" ht="20" customHeight="1">
      <x:c r="A42" s="5">
        <x:f>IF(B42="","",ROW()-1)</x:f>
      </x:c>
      <x:c r="B42" s="6"/>
      <x:c r="C42" s="7"/>
      <x:c r="D42" s="6"/>
      <x:c r="E42" s="8"/>
      <x:c r="F42" s="8"/>
      <x:c r="G42" s="6"/>
      <x:c r="H42" s="6"/>
      <x:c r="I42" s="8">
        <x:f>IF(E42="","",(E42-N(F42))*(1+N(H42)/100)+N(F42))</x:f>
      </x:c>
      <x:c r="J42" s="8">
        <x:f>IF(OR(E42="",G42=""),"",ROUNDUP((E42-N(F42))*(1+N(H42)/100)/G42,0))</x:f>
      </x:c>
      <x:c r="K42" s="9"/>
      <x:c r="L42" s="8"/>
      <x:c r="M42" s="8">
        <x:f>IF(E42="","",MAX(0,(E42-N(F42))*(1+N(H42)/100)-N(L42)))</x:f>
      </x:c>
      <x:c r="N42" s="6">
        <x:f>IF(K42="","",MIN(G42,MAX(0,DATEDIF(K42,TODAY(),"m")+1)))</x:f>
      </x:c>
      <x:c r="O42" s="8">
        <x:f>IF(N42="","",MAX(0,N42*J42-N(L42)))</x:f>
      </x:c>
    </x:row>
    <x:row r="43" spans="1:15" ht="20" customHeight="1">
      <x:c r="A43" s="5">
        <x:f>IF(B43="","",ROW()-1)</x:f>
      </x:c>
      <x:c r="B43" s="6"/>
      <x:c r="C43" s="7"/>
      <x:c r="D43" s="6"/>
      <x:c r="E43" s="8"/>
      <x:c r="F43" s="8"/>
      <x:c r="G43" s="6"/>
      <x:c r="H43" s="6"/>
      <x:c r="I43" s="8">
        <x:f>IF(E43="","",(E43-N(F43))*(1+N(H43)/100)+N(F43))</x:f>
      </x:c>
      <x:c r="J43" s="8">
        <x:f>IF(OR(E43="",G43=""),"",ROUNDUP((E43-N(F43))*(1+N(H43)/100)/G43,0))</x:f>
      </x:c>
      <x:c r="K43" s="9"/>
      <x:c r="L43" s="8"/>
      <x:c r="M43" s="8">
        <x:f>IF(E43="","",MAX(0,(E43-N(F43))*(1+N(H43)/100)-N(L43)))</x:f>
      </x:c>
      <x:c r="N43" s="6">
        <x:f>IF(K43="","",MIN(G43,MAX(0,DATEDIF(K43,TODAY(),"m")+1)))</x:f>
      </x:c>
      <x:c r="O43" s="8">
        <x:f>IF(N43="","",MAX(0,N43*J43-N(L43)))</x:f>
      </x:c>
    </x:row>
    <x:row r="44" spans="1:15" ht="20" customHeight="1">
      <x:c r="A44" s="5">
        <x:f>IF(B44="","",ROW()-1)</x:f>
      </x:c>
      <x:c r="B44" s="6"/>
      <x:c r="C44" s="7"/>
      <x:c r="D44" s="6"/>
      <x:c r="E44" s="8"/>
      <x:c r="F44" s="8"/>
      <x:c r="G44" s="6"/>
      <x:c r="H44" s="6"/>
      <x:c r="I44" s="8">
        <x:f>IF(E44="","",(E44-N(F44))*(1+N(H44)/100)+N(F44))</x:f>
      </x:c>
      <x:c r="J44" s="8">
        <x:f>IF(OR(E44="",G44=""),"",ROUNDUP((E44-N(F44))*(1+N(H44)/100)/G44,0))</x:f>
      </x:c>
      <x:c r="K44" s="9"/>
      <x:c r="L44" s="8"/>
      <x:c r="M44" s="8">
        <x:f>IF(E44="","",MAX(0,(E44-N(F44))*(1+N(H44)/100)-N(L44)))</x:f>
      </x:c>
      <x:c r="N44" s="6">
        <x:f>IF(K44="","",MIN(G44,MAX(0,DATEDIF(K44,TODAY(),"m")+1)))</x:f>
      </x:c>
      <x:c r="O44" s="8">
        <x:f>IF(N44="","",MAX(0,N44*J44-N(L44)))</x:f>
      </x:c>
    </x:row>
    <x:row r="45" spans="1:15" ht="20" customHeight="1">
      <x:c r="A45" s="5">
        <x:f>IF(B45="","",ROW()-1)</x:f>
      </x:c>
      <x:c r="B45" s="6"/>
      <x:c r="C45" s="7"/>
      <x:c r="D45" s="6"/>
      <x:c r="E45" s="8"/>
      <x:c r="F45" s="8"/>
      <x:c r="G45" s="6"/>
      <x:c r="H45" s="6"/>
      <x:c r="I45" s="8">
        <x:f>IF(E45="","",(E45-N(F45))*(1+N(H45)/100)+N(F45))</x:f>
      </x:c>
      <x:c r="J45" s="8">
        <x:f>IF(OR(E45="",G45=""),"",ROUNDUP((E45-N(F45))*(1+N(H45)/100)/G45,0))</x:f>
      </x:c>
      <x:c r="K45" s="9"/>
      <x:c r="L45" s="8"/>
      <x:c r="M45" s="8">
        <x:f>IF(E45="","",MAX(0,(E45-N(F45))*(1+N(H45)/100)-N(L45)))</x:f>
      </x:c>
      <x:c r="N45" s="6">
        <x:f>IF(K45="","",MIN(G45,MAX(0,DATEDIF(K45,TODAY(),"m")+1)))</x:f>
      </x:c>
      <x:c r="O45" s="8">
        <x:f>IF(N45="","",MAX(0,N45*J45-N(L45)))</x:f>
      </x:c>
    </x:row>
    <x:row r="46" spans="1:15" ht="20" customHeight="1">
      <x:c r="A46" s="5">
        <x:f>IF(B46="","",ROW()-1)</x:f>
      </x:c>
      <x:c r="B46" s="6"/>
      <x:c r="C46" s="7"/>
      <x:c r="D46" s="6"/>
      <x:c r="E46" s="8"/>
      <x:c r="F46" s="8"/>
      <x:c r="G46" s="6"/>
      <x:c r="H46" s="6"/>
      <x:c r="I46" s="8">
        <x:f>IF(E46="","",(E46-N(F46))*(1+N(H46)/100)+N(F46))</x:f>
      </x:c>
      <x:c r="J46" s="8">
        <x:f>IF(OR(E46="",G46=""),"",ROUNDUP((E46-N(F46))*(1+N(H46)/100)/G46,0))</x:f>
      </x:c>
      <x:c r="K46" s="9"/>
      <x:c r="L46" s="8"/>
      <x:c r="M46" s="8">
        <x:f>IF(E46="","",MAX(0,(E46-N(F46))*(1+N(H46)/100)-N(L46)))</x:f>
      </x:c>
      <x:c r="N46" s="6">
        <x:f>IF(K46="","",MIN(G46,MAX(0,DATEDIF(K46,TODAY(),"m")+1)))</x:f>
      </x:c>
      <x:c r="O46" s="8">
        <x:f>IF(N46="","",MAX(0,N46*J46-N(L46)))</x:f>
      </x:c>
    </x:row>
    <x:row r="47" spans="1:15" ht="20" customHeight="1">
      <x:c r="A47" s="5">
        <x:f>IF(B47="","",ROW()-1)</x:f>
      </x:c>
      <x:c r="B47" s="6"/>
      <x:c r="C47" s="7"/>
      <x:c r="D47" s="6"/>
      <x:c r="E47" s="8"/>
      <x:c r="F47" s="8"/>
      <x:c r="G47" s="6"/>
      <x:c r="H47" s="6"/>
      <x:c r="I47" s="8">
        <x:f>IF(E47="","",(E47-N(F47))*(1+N(H47)/100)+N(F47))</x:f>
      </x:c>
      <x:c r="J47" s="8">
        <x:f>IF(OR(E47="",G47=""),"",ROUNDUP((E47-N(F47))*(1+N(H47)/100)/G47,0))</x:f>
      </x:c>
      <x:c r="K47" s="9"/>
      <x:c r="L47" s="8"/>
      <x:c r="M47" s="8">
        <x:f>IF(E47="","",MAX(0,(E47-N(F47))*(1+N(H47)/100)-N(L47)))</x:f>
      </x:c>
      <x:c r="N47" s="6">
        <x:f>IF(K47="","",MIN(G47,MAX(0,DATEDIF(K47,TODAY(),"m")+1)))</x:f>
      </x:c>
      <x:c r="O47" s="8">
        <x:f>IF(N47="","",MAX(0,N47*J47-N(L47)))</x:f>
      </x:c>
    </x:row>
    <x:row r="48" spans="1:15" ht="20" customHeight="1">
      <x:c r="A48" s="5">
        <x:f>IF(B48="","",ROW()-1)</x:f>
      </x:c>
      <x:c r="B48" s="6"/>
      <x:c r="C48" s="7"/>
      <x:c r="D48" s="6"/>
      <x:c r="E48" s="8"/>
      <x:c r="F48" s="8"/>
      <x:c r="G48" s="6"/>
      <x:c r="H48" s="6"/>
      <x:c r="I48" s="8">
        <x:f>IF(E48="","",(E48-N(F48))*(1+N(H48)/100)+N(F48))</x:f>
      </x:c>
      <x:c r="J48" s="8">
        <x:f>IF(OR(E48="",G48=""),"",ROUNDUP((E48-N(F48))*(1+N(H48)/100)/G48,0))</x:f>
      </x:c>
      <x:c r="K48" s="9"/>
      <x:c r="L48" s="8"/>
      <x:c r="M48" s="8">
        <x:f>IF(E48="","",MAX(0,(E48-N(F48))*(1+N(H48)/100)-N(L48)))</x:f>
      </x:c>
      <x:c r="N48" s="6">
        <x:f>IF(K48="","",MIN(G48,MAX(0,DATEDIF(K48,TODAY(),"m")+1)))</x:f>
      </x:c>
      <x:c r="O48" s="8">
        <x:f>IF(N48="","",MAX(0,N48*J48-N(L48)))</x:f>
      </x:c>
    </x:row>
    <x:row r="49" spans="1:15" ht="20" customHeight="1">
      <x:c r="A49" s="5">
        <x:f>IF(B49="","",ROW()-1)</x:f>
      </x:c>
      <x:c r="B49" s="6"/>
      <x:c r="C49" s="7"/>
      <x:c r="D49" s="6"/>
      <x:c r="E49" s="8"/>
      <x:c r="F49" s="8"/>
      <x:c r="G49" s="6"/>
      <x:c r="H49" s="6"/>
      <x:c r="I49" s="8">
        <x:f>IF(E49="","",(E49-N(F49))*(1+N(H49)/100)+N(F49))</x:f>
      </x:c>
      <x:c r="J49" s="8">
        <x:f>IF(OR(E49="",G49=""),"",ROUNDUP((E49-N(F49))*(1+N(H49)/100)/G49,0))</x:f>
      </x:c>
      <x:c r="K49" s="9"/>
      <x:c r="L49" s="8"/>
      <x:c r="M49" s="8">
        <x:f>IF(E49="","",MAX(0,(E49-N(F49))*(1+N(H49)/100)-N(L49)))</x:f>
      </x:c>
      <x:c r="N49" s="6">
        <x:f>IF(K49="","",MIN(G49,MAX(0,DATEDIF(K49,TODAY(),"m")+1)))</x:f>
      </x:c>
      <x:c r="O49" s="8">
        <x:f>IF(N49="","",MAX(0,N49*J49-N(L49)))</x:f>
      </x:c>
    </x:row>
    <x:row r="50" spans="1:15" ht="20" customHeight="1">
      <x:c r="A50" s="5">
        <x:f>IF(B50="","",ROW()-1)</x:f>
      </x:c>
      <x:c r="B50" s="6"/>
      <x:c r="C50" s="7"/>
      <x:c r="D50" s="6"/>
      <x:c r="E50" s="8"/>
      <x:c r="F50" s="8"/>
      <x:c r="G50" s="6"/>
      <x:c r="H50" s="6"/>
      <x:c r="I50" s="8">
        <x:f>IF(E50="","",(E50-N(F50))*(1+N(H50)/100)+N(F50))</x:f>
      </x:c>
      <x:c r="J50" s="8">
        <x:f>IF(OR(E50="",G50=""),"",ROUNDUP((E50-N(F50))*(1+N(H50)/100)/G50,0))</x:f>
      </x:c>
      <x:c r="K50" s="9"/>
      <x:c r="L50" s="8"/>
      <x:c r="M50" s="8">
        <x:f>IF(E50="","",MAX(0,(E50-N(F50))*(1+N(H50)/100)-N(L50)))</x:f>
      </x:c>
      <x:c r="N50" s="6">
        <x:f>IF(K50="","",MIN(G50,MAX(0,DATEDIF(K50,TODAY(),"m")+1)))</x:f>
      </x:c>
      <x:c r="O50" s="8">
        <x:f>IF(N50="","",MAX(0,N50*J50-N(L50)))</x:f>
      </x:c>
    </x:row>
    <x:row r="51" spans="1:15" ht="20" customHeight="1">
      <x:c r="A51" s="5">
        <x:f>IF(B51="","",ROW()-1)</x:f>
      </x:c>
      <x:c r="B51" s="6"/>
      <x:c r="C51" s="7"/>
      <x:c r="D51" s="6"/>
      <x:c r="E51" s="8"/>
      <x:c r="F51" s="8"/>
      <x:c r="G51" s="6"/>
      <x:c r="H51" s="6"/>
      <x:c r="I51" s="8">
        <x:f>IF(E51="","",(E51-N(F51))*(1+N(H51)/100)+N(F51))</x:f>
      </x:c>
      <x:c r="J51" s="8">
        <x:f>IF(OR(E51="",G51=""),"",ROUNDUP((E51-N(F51))*(1+N(H51)/100)/G51,0))</x:f>
      </x:c>
      <x:c r="K51" s="9"/>
      <x:c r="L51" s="8"/>
      <x:c r="M51" s="8">
        <x:f>IF(E51="","",MAX(0,(E51-N(F51))*(1+N(H51)/100)-N(L51)))</x:f>
      </x:c>
      <x:c r="N51" s="6">
        <x:f>IF(K51="","",MIN(G51,MAX(0,DATEDIF(K51,TODAY(),"m")+1)))</x:f>
      </x:c>
      <x:c r="O51" s="8">
        <x:f>IF(N51="","",MAX(0,N51*J51-N(L51)))</x:f>
      </x:c>
    </x:row>
    <x:row r="52" spans="1:15" ht="20" customHeight="1">
      <x:c r="A52" s="5">
        <x:f>IF(B52="","",ROW()-1)</x:f>
      </x:c>
      <x:c r="B52" s="6"/>
      <x:c r="C52" s="7"/>
      <x:c r="D52" s="6"/>
      <x:c r="E52" s="8"/>
      <x:c r="F52" s="8"/>
      <x:c r="G52" s="6"/>
      <x:c r="H52" s="6"/>
      <x:c r="I52" s="8">
        <x:f>IF(E52="","",(E52-N(F52))*(1+N(H52)/100)+N(F52))</x:f>
      </x:c>
      <x:c r="J52" s="8">
        <x:f>IF(OR(E52="",G52=""),"",ROUNDUP((E52-N(F52))*(1+N(H52)/100)/G52,0))</x:f>
      </x:c>
      <x:c r="K52" s="9"/>
      <x:c r="L52" s="8"/>
      <x:c r="M52" s="8">
        <x:f>IF(E52="","",MAX(0,(E52-N(F52))*(1+N(H52)/100)-N(L52)))</x:f>
      </x:c>
      <x:c r="N52" s="6">
        <x:f>IF(K52="","",MIN(G52,MAX(0,DATEDIF(K52,TODAY(),"m")+1)))</x:f>
      </x:c>
      <x:c r="O52" s="8">
        <x:f>IF(N52="","",MAX(0,N52*J52-N(L52)))</x:f>
      </x:c>
    </x:row>
    <x:row r="53" spans="1:15" ht="20" customHeight="1">
      <x:c r="A53" s="5">
        <x:f>IF(B53="","",ROW()-1)</x:f>
      </x:c>
      <x:c r="B53" s="6"/>
      <x:c r="C53" s="7"/>
      <x:c r="D53" s="6"/>
      <x:c r="E53" s="8"/>
      <x:c r="F53" s="8"/>
      <x:c r="G53" s="6"/>
      <x:c r="H53" s="6"/>
      <x:c r="I53" s="8">
        <x:f>IF(E53="","",(E53-N(F53))*(1+N(H53)/100)+N(F53))</x:f>
      </x:c>
      <x:c r="J53" s="8">
        <x:f>IF(OR(E53="",G53=""),"",ROUNDUP((E53-N(F53))*(1+N(H53)/100)/G53,0))</x:f>
      </x:c>
      <x:c r="K53" s="9"/>
      <x:c r="L53" s="8"/>
      <x:c r="M53" s="8">
        <x:f>IF(E53="","",MAX(0,(E53-N(F53))*(1+N(H53)/100)-N(L53)))</x:f>
      </x:c>
      <x:c r="N53" s="6">
        <x:f>IF(K53="","",MIN(G53,MAX(0,DATEDIF(K53,TODAY(),"m")+1)))</x:f>
      </x:c>
      <x:c r="O53" s="8">
        <x:f>IF(N53="","",MAX(0,N53*J53-N(L53)))</x:f>
      </x:c>
    </x:row>
    <x:row r="54" spans="1:15" ht="20" customHeight="1">
      <x:c r="A54" s="5">
        <x:f>IF(B54="","",ROW()-1)</x:f>
      </x:c>
      <x:c r="B54" s="6"/>
      <x:c r="C54" s="7"/>
      <x:c r="D54" s="6"/>
      <x:c r="E54" s="8"/>
      <x:c r="F54" s="8"/>
      <x:c r="G54" s="6"/>
      <x:c r="H54" s="6"/>
      <x:c r="I54" s="8">
        <x:f>IF(E54="","",(E54-N(F54))*(1+N(H54)/100)+N(F54))</x:f>
      </x:c>
      <x:c r="J54" s="8">
        <x:f>IF(OR(E54="",G54=""),"",ROUNDUP((E54-N(F54))*(1+N(H54)/100)/G54,0))</x:f>
      </x:c>
      <x:c r="K54" s="9"/>
      <x:c r="L54" s="8"/>
      <x:c r="M54" s="8">
        <x:f>IF(E54="","",MAX(0,(E54-N(F54))*(1+N(H54)/100)-N(L54)))</x:f>
      </x:c>
      <x:c r="N54" s="6">
        <x:f>IF(K54="","",MIN(G54,MAX(0,DATEDIF(K54,TODAY(),"m")+1)))</x:f>
      </x:c>
      <x:c r="O54" s="8">
        <x:f>IF(N54="","",MAX(0,N54*J54-N(L54)))</x:f>
      </x:c>
    </x:row>
    <x:row r="55" spans="1:15" ht="20" customHeight="1">
      <x:c r="A55" s="5">
        <x:f>IF(B55="","",ROW()-1)</x:f>
      </x:c>
      <x:c r="B55" s="6"/>
      <x:c r="C55" s="7"/>
      <x:c r="D55" s="6"/>
      <x:c r="E55" s="8"/>
      <x:c r="F55" s="8"/>
      <x:c r="G55" s="6"/>
      <x:c r="H55" s="6"/>
      <x:c r="I55" s="8">
        <x:f>IF(E55="","",(E55-N(F55))*(1+N(H55)/100)+N(F55))</x:f>
      </x:c>
      <x:c r="J55" s="8">
        <x:f>IF(OR(E55="",G55=""),"",ROUNDUP((E55-N(F55))*(1+N(H55)/100)/G55,0))</x:f>
      </x:c>
      <x:c r="K55" s="9"/>
      <x:c r="L55" s="8"/>
      <x:c r="M55" s="8">
        <x:f>IF(E55="","",MAX(0,(E55-N(F55))*(1+N(H55)/100)-N(L55)))</x:f>
      </x:c>
      <x:c r="N55" s="6">
        <x:f>IF(K55="","",MIN(G55,MAX(0,DATEDIF(K55,TODAY(),"m")+1)))</x:f>
      </x:c>
      <x:c r="O55" s="8">
        <x:f>IF(N55="","",MAX(0,N55*J55-N(L55)))</x:f>
      </x:c>
    </x:row>
    <x:row r="56" spans="1:15" ht="20" customHeight="1">
      <x:c r="A56" s="5">
        <x:f>IF(B56="","",ROW()-1)</x:f>
      </x:c>
      <x:c r="B56" s="6"/>
      <x:c r="C56" s="7"/>
      <x:c r="D56" s="6"/>
      <x:c r="E56" s="8"/>
      <x:c r="F56" s="8"/>
      <x:c r="G56" s="6"/>
      <x:c r="H56" s="6"/>
      <x:c r="I56" s="8">
        <x:f>IF(E56="","",(E56-N(F56))*(1+N(H56)/100)+N(F56))</x:f>
      </x:c>
      <x:c r="J56" s="8">
        <x:f>IF(OR(E56="",G56=""),"",ROUNDUP((E56-N(F56))*(1+N(H56)/100)/G56,0))</x:f>
      </x:c>
      <x:c r="K56" s="9"/>
      <x:c r="L56" s="8"/>
      <x:c r="M56" s="8">
        <x:f>IF(E56="","",MAX(0,(E56-N(F56))*(1+N(H56)/100)-N(L56)))</x:f>
      </x:c>
      <x:c r="N56" s="6">
        <x:f>IF(K56="","",MIN(G56,MAX(0,DATEDIF(K56,TODAY(),"m")+1)))</x:f>
      </x:c>
      <x:c r="O56" s="8">
        <x:f>IF(N56="","",MAX(0,N56*J56-N(L56)))</x:f>
      </x:c>
    </x:row>
    <x:row r="57" spans="1:15" ht="20" customHeight="1">
      <x:c r="A57" s="5">
        <x:f>IF(B57="","",ROW()-1)</x:f>
      </x:c>
      <x:c r="B57" s="6"/>
      <x:c r="C57" s="7"/>
      <x:c r="D57" s="6"/>
      <x:c r="E57" s="8"/>
      <x:c r="F57" s="8"/>
      <x:c r="G57" s="6"/>
      <x:c r="H57" s="6"/>
      <x:c r="I57" s="8">
        <x:f>IF(E57="","",(E57-N(F57))*(1+N(H57)/100)+N(F57))</x:f>
      </x:c>
      <x:c r="J57" s="8">
        <x:f>IF(OR(E57="",G57=""),"",ROUNDUP((E57-N(F57))*(1+N(H57)/100)/G57,0))</x:f>
      </x:c>
      <x:c r="K57" s="9"/>
      <x:c r="L57" s="8"/>
      <x:c r="M57" s="8">
        <x:f>IF(E57="","",MAX(0,(E57-N(F57))*(1+N(H57)/100)-N(L57)))</x:f>
      </x:c>
      <x:c r="N57" s="6">
        <x:f>IF(K57="","",MIN(G57,MAX(0,DATEDIF(K57,TODAY(),"m")+1)))</x:f>
      </x:c>
      <x:c r="O57" s="8">
        <x:f>IF(N57="","",MAX(0,N57*J57-N(L57)))</x:f>
      </x:c>
    </x:row>
    <x:row r="58" spans="1:15" ht="20" customHeight="1">
      <x:c r="A58" s="5">
        <x:f>IF(B58="","",ROW()-1)</x:f>
      </x:c>
      <x:c r="B58" s="6"/>
      <x:c r="C58" s="7"/>
      <x:c r="D58" s="6"/>
      <x:c r="E58" s="8"/>
      <x:c r="F58" s="8"/>
      <x:c r="G58" s="6"/>
      <x:c r="H58" s="6"/>
      <x:c r="I58" s="8">
        <x:f>IF(E58="","",(E58-N(F58))*(1+N(H58)/100)+N(F58))</x:f>
      </x:c>
      <x:c r="J58" s="8">
        <x:f>IF(OR(E58="",G58=""),"",ROUNDUP((E58-N(F58))*(1+N(H58)/100)/G58,0))</x:f>
      </x:c>
      <x:c r="K58" s="9"/>
      <x:c r="L58" s="8"/>
      <x:c r="M58" s="8">
        <x:f>IF(E58="","",MAX(0,(E58-N(F58))*(1+N(H58)/100)-N(L58)))</x:f>
      </x:c>
      <x:c r="N58" s="6">
        <x:f>IF(K58="","",MIN(G58,MAX(0,DATEDIF(K58,TODAY(),"m")+1)))</x:f>
      </x:c>
      <x:c r="O58" s="8">
        <x:f>IF(N58="","",MAX(0,N58*J58-N(L58)))</x:f>
      </x:c>
    </x:row>
    <x:row r="59" spans="1:15" ht="20" customHeight="1">
      <x:c r="A59" s="5">
        <x:f>IF(B59="","",ROW()-1)</x:f>
      </x:c>
      <x:c r="B59" s="6"/>
      <x:c r="C59" s="7"/>
      <x:c r="D59" s="6"/>
      <x:c r="E59" s="8"/>
      <x:c r="F59" s="8"/>
      <x:c r="G59" s="6"/>
      <x:c r="H59" s="6"/>
      <x:c r="I59" s="8">
        <x:f>IF(E59="","",(E59-N(F59))*(1+N(H59)/100)+N(F59))</x:f>
      </x:c>
      <x:c r="J59" s="8">
        <x:f>IF(OR(E59="",G59=""),"",ROUNDUP((E59-N(F59))*(1+N(H59)/100)/G59,0))</x:f>
      </x:c>
      <x:c r="K59" s="9"/>
      <x:c r="L59" s="8"/>
      <x:c r="M59" s="8">
        <x:f>IF(E59="","",MAX(0,(E59-N(F59))*(1+N(H59)/100)-N(L59)))</x:f>
      </x:c>
      <x:c r="N59" s="6">
        <x:f>IF(K59="","",MIN(G59,MAX(0,DATEDIF(K59,TODAY(),"m")+1)))</x:f>
      </x:c>
      <x:c r="O59" s="8">
        <x:f>IF(N59="","",MAX(0,N59*J59-N(L59)))</x:f>
      </x:c>
    </x:row>
    <x:row r="60" spans="1:15" ht="20" customHeight="1">
      <x:c r="A60" s="5">
        <x:f>IF(B60="","",ROW()-1)</x:f>
      </x:c>
      <x:c r="B60" s="6"/>
      <x:c r="C60" s="7"/>
      <x:c r="D60" s="6"/>
      <x:c r="E60" s="8"/>
      <x:c r="F60" s="8"/>
      <x:c r="G60" s="6"/>
      <x:c r="H60" s="6"/>
      <x:c r="I60" s="8">
        <x:f>IF(E60="","",(E60-N(F60))*(1+N(H60)/100)+N(F60))</x:f>
      </x:c>
      <x:c r="J60" s="8">
        <x:f>IF(OR(E60="",G60=""),"",ROUNDUP((E60-N(F60))*(1+N(H60)/100)/G60,0))</x:f>
      </x:c>
      <x:c r="K60" s="9"/>
      <x:c r="L60" s="8"/>
      <x:c r="M60" s="8">
        <x:f>IF(E60="","",MAX(0,(E60-N(F60))*(1+N(H60)/100)-N(L60)))</x:f>
      </x:c>
      <x:c r="N60" s="6">
        <x:f>IF(K60="","",MIN(G60,MAX(0,DATEDIF(K60,TODAY(),"m")+1)))</x:f>
      </x:c>
      <x:c r="O60" s="8">
        <x:f>IF(N60="","",MAX(0,N60*J60-N(L60)))</x:f>
      </x:c>
    </x:row>
    <x:row r="61" spans="1:15" ht="20" customHeight="1">
      <x:c r="A61" s="5">
        <x:f>IF(B61="","",ROW()-1)</x:f>
      </x:c>
      <x:c r="B61" s="6"/>
      <x:c r="C61" s="7"/>
      <x:c r="D61" s="6"/>
      <x:c r="E61" s="8"/>
      <x:c r="F61" s="8"/>
      <x:c r="G61" s="6"/>
      <x:c r="H61" s="6"/>
      <x:c r="I61" s="8">
        <x:f>IF(E61="","",(E61-N(F61))*(1+N(H61)/100)+N(F61))</x:f>
      </x:c>
      <x:c r="J61" s="8">
        <x:f>IF(OR(E61="",G61=""),"",ROUNDUP((E61-N(F61))*(1+N(H61)/100)/G61,0))</x:f>
      </x:c>
      <x:c r="K61" s="9"/>
      <x:c r="L61" s="8"/>
      <x:c r="M61" s="8">
        <x:f>IF(E61="","",MAX(0,(E61-N(F61))*(1+N(H61)/100)-N(L61)))</x:f>
      </x:c>
      <x:c r="N61" s="6">
        <x:f>IF(K61="","",MIN(G61,MAX(0,DATEDIF(K61,TODAY(),"m")+1)))</x:f>
      </x:c>
      <x:c r="O61" s="8">
        <x:f>IF(N61="","",MAX(0,N61*J61-N(L61)))</x:f>
      </x:c>
    </x:row>
    <x:row r="62" spans="1:15" ht="20" customHeight="1">
      <x:c r="A62" s="5">
        <x:f>IF(B62="","",ROW()-1)</x:f>
      </x:c>
      <x:c r="B62" s="6"/>
      <x:c r="C62" s="7"/>
      <x:c r="D62" s="6"/>
      <x:c r="E62" s="8"/>
      <x:c r="F62" s="8"/>
      <x:c r="G62" s="6"/>
      <x:c r="H62" s="6"/>
      <x:c r="I62" s="8">
        <x:f>IF(E62="","",(E62-N(F62))*(1+N(H62)/100)+N(F62))</x:f>
      </x:c>
      <x:c r="J62" s="8">
        <x:f>IF(OR(E62="",G62=""),"",ROUNDUP((E62-N(F62))*(1+N(H62)/100)/G62,0))</x:f>
      </x:c>
      <x:c r="K62" s="9"/>
      <x:c r="L62" s="8"/>
      <x:c r="M62" s="8">
        <x:f>IF(E62="","",MAX(0,(E62-N(F62))*(1+N(H62)/100)-N(L62)))</x:f>
      </x:c>
      <x:c r="N62" s="6">
        <x:f>IF(K62="","",MIN(G62,MAX(0,DATEDIF(K62,TODAY(),"m")+1)))</x:f>
      </x:c>
      <x:c r="O62" s="8">
        <x:f>IF(N62="","",MAX(0,N62*J62-N(L62)))</x:f>
      </x:c>
    </x:row>
    <x:row r="63" spans="1:15" ht="20" customHeight="1">
      <x:c r="A63" s="5">
        <x:f>IF(B63="","",ROW()-1)</x:f>
      </x:c>
      <x:c r="B63" s="6"/>
      <x:c r="C63" s="7"/>
      <x:c r="D63" s="6"/>
      <x:c r="E63" s="8"/>
      <x:c r="F63" s="8"/>
      <x:c r="G63" s="6"/>
      <x:c r="H63" s="6"/>
      <x:c r="I63" s="8">
        <x:f>IF(E63="","",(E63-N(F63))*(1+N(H63)/100)+N(F63))</x:f>
      </x:c>
      <x:c r="J63" s="8">
        <x:f>IF(OR(E63="",G63=""),"",ROUNDUP((E63-N(F63))*(1+N(H63)/100)/G63,0))</x:f>
      </x:c>
      <x:c r="K63" s="9"/>
      <x:c r="L63" s="8"/>
      <x:c r="M63" s="8">
        <x:f>IF(E63="","",MAX(0,(E63-N(F63))*(1+N(H63)/100)-N(L63)))</x:f>
      </x:c>
      <x:c r="N63" s="6">
        <x:f>IF(K63="","",MIN(G63,MAX(0,DATEDIF(K63,TODAY(),"m")+1)))</x:f>
      </x:c>
      <x:c r="O63" s="8">
        <x:f>IF(N63="","",MAX(0,N63*J63-N(L63)))</x:f>
      </x:c>
    </x:row>
    <x:row r="64" spans="1:15" ht="20" customHeight="1">
      <x:c r="A64" s="5">
        <x:f>IF(B64="","",ROW()-1)</x:f>
      </x:c>
      <x:c r="B64" s="6"/>
      <x:c r="C64" s="7"/>
      <x:c r="D64" s="6"/>
      <x:c r="E64" s="8"/>
      <x:c r="F64" s="8"/>
      <x:c r="G64" s="6"/>
      <x:c r="H64" s="6"/>
      <x:c r="I64" s="8">
        <x:f>IF(E64="","",(E64-N(F64))*(1+N(H64)/100)+N(F64))</x:f>
      </x:c>
      <x:c r="J64" s="8">
        <x:f>IF(OR(E64="",G64=""),"",ROUNDUP((E64-N(F64))*(1+N(H64)/100)/G64,0))</x:f>
      </x:c>
      <x:c r="K64" s="9"/>
      <x:c r="L64" s="8"/>
      <x:c r="M64" s="8">
        <x:f>IF(E64="","",MAX(0,(E64-N(F64))*(1+N(H64)/100)-N(L64)))</x:f>
      </x:c>
      <x:c r="N64" s="6">
        <x:f>IF(K64="","",MIN(G64,MAX(0,DATEDIF(K64,TODAY(),"m")+1)))</x:f>
      </x:c>
      <x:c r="O64" s="8">
        <x:f>IF(N64="","",MAX(0,N64*J64-N(L64)))</x:f>
      </x:c>
    </x:row>
    <x:row r="65" spans="1:15" ht="20" customHeight="1">
      <x:c r="A65" s="5">
        <x:f>IF(B65="","",ROW()-1)</x:f>
      </x:c>
      <x:c r="B65" s="6"/>
      <x:c r="C65" s="7"/>
      <x:c r="D65" s="6"/>
      <x:c r="E65" s="8"/>
      <x:c r="F65" s="8"/>
      <x:c r="G65" s="6"/>
      <x:c r="H65" s="6"/>
      <x:c r="I65" s="8">
        <x:f>IF(E65="","",(E65-N(F65))*(1+N(H65)/100)+N(F65))</x:f>
      </x:c>
      <x:c r="J65" s="8">
        <x:f>IF(OR(E65="",G65=""),"",ROUNDUP((E65-N(F65))*(1+N(H65)/100)/G65,0))</x:f>
      </x:c>
      <x:c r="K65" s="9"/>
      <x:c r="L65" s="8"/>
      <x:c r="M65" s="8">
        <x:f>IF(E65="","",MAX(0,(E65-N(F65))*(1+N(H65)/100)-N(L65)))</x:f>
      </x:c>
      <x:c r="N65" s="6">
        <x:f>IF(K65="","",MIN(G65,MAX(0,DATEDIF(K65,TODAY(),"m")+1)))</x:f>
      </x:c>
      <x:c r="O65" s="8">
        <x:f>IF(N65="","",MAX(0,N65*J65-N(L65)))</x:f>
      </x:c>
    </x:row>
    <x:row r="66" spans="1:15" ht="20" customHeight="1">
      <x:c r="A66" s="5">
        <x:f>IF(B66="","",ROW()-1)</x:f>
      </x:c>
      <x:c r="B66" s="6"/>
      <x:c r="C66" s="7"/>
      <x:c r="D66" s="6"/>
      <x:c r="E66" s="8"/>
      <x:c r="F66" s="8"/>
      <x:c r="G66" s="6"/>
      <x:c r="H66" s="6"/>
      <x:c r="I66" s="8">
        <x:f>IF(E66="","",(E66-N(F66))*(1+N(H66)/100)+N(F66))</x:f>
      </x:c>
      <x:c r="J66" s="8">
        <x:f>IF(OR(E66="",G66=""),"",ROUNDUP((E66-N(F66))*(1+N(H66)/100)/G66,0))</x:f>
      </x:c>
      <x:c r="K66" s="9"/>
      <x:c r="L66" s="8"/>
      <x:c r="M66" s="8">
        <x:f>IF(E66="","",MAX(0,(E66-N(F66))*(1+N(H66)/100)-N(L66)))</x:f>
      </x:c>
      <x:c r="N66" s="6">
        <x:f>IF(K66="","",MIN(G66,MAX(0,DATEDIF(K66,TODAY(),"m")+1)))</x:f>
      </x:c>
      <x:c r="O66" s="8">
        <x:f>IF(N66="","",MAX(0,N66*J66-N(L66)))</x:f>
      </x:c>
    </x:row>
    <x:row r="67" spans="1:15" ht="20" customHeight="1">
      <x:c r="A67" s="5">
        <x:f>IF(B67="","",ROW()-1)</x:f>
      </x:c>
      <x:c r="B67" s="6"/>
      <x:c r="C67" s="7"/>
      <x:c r="D67" s="6"/>
      <x:c r="E67" s="8"/>
      <x:c r="F67" s="8"/>
      <x:c r="G67" s="6"/>
      <x:c r="H67" s="6"/>
      <x:c r="I67" s="8">
        <x:f>IF(E67="","",(E67-N(F67))*(1+N(H67)/100)+N(F67))</x:f>
      </x:c>
      <x:c r="J67" s="8">
        <x:f>IF(OR(E67="",G67=""),"",ROUNDUP((E67-N(F67))*(1+N(H67)/100)/G67,0))</x:f>
      </x:c>
      <x:c r="K67" s="9"/>
      <x:c r="L67" s="8"/>
      <x:c r="M67" s="8">
        <x:f>IF(E67="","",MAX(0,(E67-N(F67))*(1+N(H67)/100)-N(L67)))</x:f>
      </x:c>
      <x:c r="N67" s="6">
        <x:f>IF(K67="","",MIN(G67,MAX(0,DATEDIF(K67,TODAY(),"m")+1)))</x:f>
      </x:c>
      <x:c r="O67" s="8">
        <x:f>IF(N67="","",MAX(0,N67*J67-N(L67)))</x:f>
      </x:c>
    </x:row>
    <x:row r="68" spans="1:15" ht="20" customHeight="1">
      <x:c r="A68" s="5">
        <x:f>IF(B68="","",ROW()-1)</x:f>
      </x:c>
      <x:c r="B68" s="6"/>
      <x:c r="C68" s="7"/>
      <x:c r="D68" s="6"/>
      <x:c r="E68" s="8"/>
      <x:c r="F68" s="8"/>
      <x:c r="G68" s="6"/>
      <x:c r="H68" s="6"/>
      <x:c r="I68" s="8">
        <x:f>IF(E68="","",(E68-N(F68))*(1+N(H68)/100)+N(F68))</x:f>
      </x:c>
      <x:c r="J68" s="8">
        <x:f>IF(OR(E68="",G68=""),"",ROUNDUP((E68-N(F68))*(1+N(H68)/100)/G68,0))</x:f>
      </x:c>
      <x:c r="K68" s="9"/>
      <x:c r="L68" s="8"/>
      <x:c r="M68" s="8">
        <x:f>IF(E68="","",MAX(0,(E68-N(F68))*(1+N(H68)/100)-N(L68)))</x:f>
      </x:c>
      <x:c r="N68" s="6">
        <x:f>IF(K68="","",MIN(G68,MAX(0,DATEDIF(K68,TODAY(),"m")+1)))</x:f>
      </x:c>
      <x:c r="O68" s="8">
        <x:f>IF(N68="","",MAX(0,N68*J68-N(L68)))</x:f>
      </x:c>
    </x:row>
    <x:row r="69" spans="1:15" ht="20" customHeight="1">
      <x:c r="A69" s="5">
        <x:f>IF(B69="","",ROW()-1)</x:f>
      </x:c>
      <x:c r="B69" s="6"/>
      <x:c r="C69" s="7"/>
      <x:c r="D69" s="6"/>
      <x:c r="E69" s="8"/>
      <x:c r="F69" s="8"/>
      <x:c r="G69" s="6"/>
      <x:c r="H69" s="6"/>
      <x:c r="I69" s="8">
        <x:f>IF(E69="","",(E69-N(F69))*(1+N(H69)/100)+N(F69))</x:f>
      </x:c>
      <x:c r="J69" s="8">
        <x:f>IF(OR(E69="",G69=""),"",ROUNDUP((E69-N(F69))*(1+N(H69)/100)/G69,0))</x:f>
      </x:c>
      <x:c r="K69" s="9"/>
      <x:c r="L69" s="8"/>
      <x:c r="M69" s="8">
        <x:f>IF(E69="","",MAX(0,(E69-N(F69))*(1+N(H69)/100)-N(L69)))</x:f>
      </x:c>
      <x:c r="N69" s="6">
        <x:f>IF(K69="","",MIN(G69,MAX(0,DATEDIF(K69,TODAY(),"m")+1)))</x:f>
      </x:c>
      <x:c r="O69" s="8">
        <x:f>IF(N69="","",MAX(0,N69*J69-N(L69)))</x:f>
      </x:c>
    </x:row>
    <x:row r="70" spans="1:15" ht="20" customHeight="1">
      <x:c r="A70" s="5">
        <x:f>IF(B70="","",ROW()-1)</x:f>
      </x:c>
      <x:c r="B70" s="6"/>
      <x:c r="C70" s="7"/>
      <x:c r="D70" s="6"/>
      <x:c r="E70" s="8"/>
      <x:c r="F70" s="8"/>
      <x:c r="G70" s="6"/>
      <x:c r="H70" s="6"/>
      <x:c r="I70" s="8">
        <x:f>IF(E70="","",(E70-N(F70))*(1+N(H70)/100)+N(F70))</x:f>
      </x:c>
      <x:c r="J70" s="8">
        <x:f>IF(OR(E70="",G70=""),"",ROUNDUP((E70-N(F70))*(1+N(H70)/100)/G70,0))</x:f>
      </x:c>
      <x:c r="K70" s="9"/>
      <x:c r="L70" s="8"/>
      <x:c r="M70" s="8">
        <x:f>IF(E70="","",MAX(0,(E70-N(F70))*(1+N(H70)/100)-N(L70)))</x:f>
      </x:c>
      <x:c r="N70" s="6">
        <x:f>IF(K70="","",MIN(G70,MAX(0,DATEDIF(K70,TODAY(),"m")+1)))</x:f>
      </x:c>
      <x:c r="O70" s="8">
        <x:f>IF(N70="","",MAX(0,N70*J70-N(L70)))</x:f>
      </x:c>
    </x:row>
    <x:row r="71" spans="1:15" ht="20" customHeight="1">
      <x:c r="A71" s="5">
        <x:f>IF(B71="","",ROW()-1)</x:f>
      </x:c>
      <x:c r="B71" s="6"/>
      <x:c r="C71" s="7"/>
      <x:c r="D71" s="6"/>
      <x:c r="E71" s="8"/>
      <x:c r="F71" s="8"/>
      <x:c r="G71" s="6"/>
      <x:c r="H71" s="6"/>
      <x:c r="I71" s="8">
        <x:f>IF(E71="","",(E71-N(F71))*(1+N(H71)/100)+N(F71))</x:f>
      </x:c>
      <x:c r="J71" s="8">
        <x:f>IF(OR(E71="",G71=""),"",ROUNDUP((E71-N(F71))*(1+N(H71)/100)/G71,0))</x:f>
      </x:c>
      <x:c r="K71" s="9"/>
      <x:c r="L71" s="8"/>
      <x:c r="M71" s="8">
        <x:f>IF(E71="","",MAX(0,(E71-N(F71))*(1+N(H71)/100)-N(L71)))</x:f>
      </x:c>
      <x:c r="N71" s="6">
        <x:f>IF(K71="","",MIN(G71,MAX(0,DATEDIF(K71,TODAY(),"m")+1)))</x:f>
      </x:c>
      <x:c r="O71" s="8">
        <x:f>IF(N71="","",MAX(0,N71*J71-N(L71)))</x:f>
      </x:c>
    </x:row>
    <x:row r="72" spans="1:15" ht="20" customHeight="1">
      <x:c r="A72" s="5">
        <x:f>IF(B72="","",ROW()-1)</x:f>
      </x:c>
      <x:c r="B72" s="6"/>
      <x:c r="C72" s="7"/>
      <x:c r="D72" s="6"/>
      <x:c r="E72" s="8"/>
      <x:c r="F72" s="8"/>
      <x:c r="G72" s="6"/>
      <x:c r="H72" s="6"/>
      <x:c r="I72" s="8">
        <x:f>IF(E72="","",(E72-N(F72))*(1+N(H72)/100)+N(F72))</x:f>
      </x:c>
      <x:c r="J72" s="8">
        <x:f>IF(OR(E72="",G72=""),"",ROUNDUP((E72-N(F72))*(1+N(H72)/100)/G72,0))</x:f>
      </x:c>
      <x:c r="K72" s="9"/>
      <x:c r="L72" s="8"/>
      <x:c r="M72" s="8">
        <x:f>IF(E72="","",MAX(0,(E72-N(F72))*(1+N(H72)/100)-N(L72)))</x:f>
      </x:c>
      <x:c r="N72" s="6">
        <x:f>IF(K72="","",MIN(G72,MAX(0,DATEDIF(K72,TODAY(),"m")+1)))</x:f>
      </x:c>
      <x:c r="O72" s="8">
        <x:f>IF(N72="","",MAX(0,N72*J72-N(L72)))</x:f>
      </x:c>
    </x:row>
    <x:row r="73" spans="1:15" ht="20" customHeight="1">
      <x:c r="A73" s="5">
        <x:f>IF(B73="","",ROW()-1)</x:f>
      </x:c>
      <x:c r="B73" s="6"/>
      <x:c r="C73" s="7"/>
      <x:c r="D73" s="6"/>
      <x:c r="E73" s="8"/>
      <x:c r="F73" s="8"/>
      <x:c r="G73" s="6"/>
      <x:c r="H73" s="6"/>
      <x:c r="I73" s="8">
        <x:f>IF(E73="","",(E73-N(F73))*(1+N(H73)/100)+N(F73))</x:f>
      </x:c>
      <x:c r="J73" s="8">
        <x:f>IF(OR(E73="",G73=""),"",ROUNDUP((E73-N(F73))*(1+N(H73)/100)/G73,0))</x:f>
      </x:c>
      <x:c r="K73" s="9"/>
      <x:c r="L73" s="8"/>
      <x:c r="M73" s="8">
        <x:f>IF(E73="","",MAX(0,(E73-N(F73))*(1+N(H73)/100)-N(L73)))</x:f>
      </x:c>
      <x:c r="N73" s="6">
        <x:f>IF(K73="","",MIN(G73,MAX(0,DATEDIF(K73,TODAY(),"m")+1)))</x:f>
      </x:c>
      <x:c r="O73" s="8">
        <x:f>IF(N73="","",MAX(0,N73*J73-N(L73)))</x:f>
      </x:c>
    </x:row>
    <x:row r="74" spans="1:15" ht="20" customHeight="1">
      <x:c r="A74" s="5">
        <x:f>IF(B74="","",ROW()-1)</x:f>
      </x:c>
      <x:c r="B74" s="6"/>
      <x:c r="C74" s="7"/>
      <x:c r="D74" s="6"/>
      <x:c r="E74" s="8"/>
      <x:c r="F74" s="8"/>
      <x:c r="G74" s="6"/>
      <x:c r="H74" s="6"/>
      <x:c r="I74" s="8">
        <x:f>IF(E74="","",(E74-N(F74))*(1+N(H74)/100)+N(F74))</x:f>
      </x:c>
      <x:c r="J74" s="8">
        <x:f>IF(OR(E74="",G74=""),"",ROUNDUP((E74-N(F74))*(1+N(H74)/100)/G74,0))</x:f>
      </x:c>
      <x:c r="K74" s="9"/>
      <x:c r="L74" s="8"/>
      <x:c r="M74" s="8">
        <x:f>IF(E74="","",MAX(0,(E74-N(F74))*(1+N(H74)/100)-N(L74)))</x:f>
      </x:c>
      <x:c r="N74" s="6">
        <x:f>IF(K74="","",MIN(G74,MAX(0,DATEDIF(K74,TODAY(),"m")+1)))</x:f>
      </x:c>
      <x:c r="O74" s="8">
        <x:f>IF(N74="","",MAX(0,N74*J74-N(L74)))</x:f>
      </x:c>
    </x:row>
    <x:row r="75" spans="1:15" ht="20" customHeight="1">
      <x:c r="A75" s="5">
        <x:f>IF(B75="","",ROW()-1)</x:f>
      </x:c>
      <x:c r="B75" s="6"/>
      <x:c r="C75" s="7"/>
      <x:c r="D75" s="6"/>
      <x:c r="E75" s="8"/>
      <x:c r="F75" s="8"/>
      <x:c r="G75" s="6"/>
      <x:c r="H75" s="6"/>
      <x:c r="I75" s="8">
        <x:f>IF(E75="","",(E75-N(F75))*(1+N(H75)/100)+N(F75))</x:f>
      </x:c>
      <x:c r="J75" s="8">
        <x:f>IF(OR(E75="",G75=""),"",ROUNDUP((E75-N(F75))*(1+N(H75)/100)/G75,0))</x:f>
      </x:c>
      <x:c r="K75" s="9"/>
      <x:c r="L75" s="8"/>
      <x:c r="M75" s="8">
        <x:f>IF(E75="","",MAX(0,(E75-N(F75))*(1+N(H75)/100)-N(L75)))</x:f>
      </x:c>
      <x:c r="N75" s="6">
        <x:f>IF(K75="","",MIN(G75,MAX(0,DATEDIF(K75,TODAY(),"m")+1)))</x:f>
      </x:c>
      <x:c r="O75" s="8">
        <x:f>IF(N75="","",MAX(0,N75*J75-N(L75)))</x:f>
      </x:c>
    </x:row>
    <x:row r="76" spans="1:15" ht="20" customHeight="1">
      <x:c r="A76" s="5">
        <x:f>IF(B76="","",ROW()-1)</x:f>
      </x:c>
      <x:c r="B76" s="6"/>
      <x:c r="C76" s="7"/>
      <x:c r="D76" s="6"/>
      <x:c r="E76" s="8"/>
      <x:c r="F76" s="8"/>
      <x:c r="G76" s="6"/>
      <x:c r="H76" s="6"/>
      <x:c r="I76" s="8">
        <x:f>IF(E76="","",(E76-N(F76))*(1+N(H76)/100)+N(F76))</x:f>
      </x:c>
      <x:c r="J76" s="8">
        <x:f>IF(OR(E76="",G76=""),"",ROUNDUP((E76-N(F76))*(1+N(H76)/100)/G76,0))</x:f>
      </x:c>
      <x:c r="K76" s="9"/>
      <x:c r="L76" s="8"/>
      <x:c r="M76" s="8">
        <x:f>IF(E76="","",MAX(0,(E76-N(F76))*(1+N(H76)/100)-N(L76)))</x:f>
      </x:c>
      <x:c r="N76" s="6">
        <x:f>IF(K76="","",MIN(G76,MAX(0,DATEDIF(K76,TODAY(),"m")+1)))</x:f>
      </x:c>
      <x:c r="O76" s="8">
        <x:f>IF(N76="","",MAX(0,N76*J76-N(L76)))</x:f>
      </x:c>
    </x:row>
    <x:row r="77" spans="1:15" ht="20" customHeight="1">
      <x:c r="A77" s="5">
        <x:f>IF(B77="","",ROW()-1)</x:f>
      </x:c>
      <x:c r="B77" s="6"/>
      <x:c r="C77" s="7"/>
      <x:c r="D77" s="6"/>
      <x:c r="E77" s="8"/>
      <x:c r="F77" s="8"/>
      <x:c r="G77" s="6"/>
      <x:c r="H77" s="6"/>
      <x:c r="I77" s="8">
        <x:f>IF(E77="","",(E77-N(F77))*(1+N(H77)/100)+N(F77))</x:f>
      </x:c>
      <x:c r="J77" s="8">
        <x:f>IF(OR(E77="",G77=""),"",ROUNDUP((E77-N(F77))*(1+N(H77)/100)/G77,0))</x:f>
      </x:c>
      <x:c r="K77" s="9"/>
      <x:c r="L77" s="8"/>
      <x:c r="M77" s="8">
        <x:f>IF(E77="","",MAX(0,(E77-N(F77))*(1+N(H77)/100)-N(L77)))</x:f>
      </x:c>
      <x:c r="N77" s="6">
        <x:f>IF(K77="","",MIN(G77,MAX(0,DATEDIF(K77,TODAY(),"m")+1)))</x:f>
      </x:c>
      <x:c r="O77" s="8">
        <x:f>IF(N77="","",MAX(0,N77*J77-N(L77)))</x:f>
      </x:c>
    </x:row>
    <x:row r="78" spans="1:15" ht="20" customHeight="1">
      <x:c r="A78" s="5">
        <x:f>IF(B78="","",ROW()-1)</x:f>
      </x:c>
      <x:c r="B78" s="6"/>
      <x:c r="C78" s="7"/>
      <x:c r="D78" s="6"/>
      <x:c r="E78" s="8"/>
      <x:c r="F78" s="8"/>
      <x:c r="G78" s="6"/>
      <x:c r="H78" s="6"/>
      <x:c r="I78" s="8">
        <x:f>IF(E78="","",(E78-N(F78))*(1+N(H78)/100)+N(F78))</x:f>
      </x:c>
      <x:c r="J78" s="8">
        <x:f>IF(OR(E78="",G78=""),"",ROUNDUP((E78-N(F78))*(1+N(H78)/100)/G78,0))</x:f>
      </x:c>
      <x:c r="K78" s="9"/>
      <x:c r="L78" s="8"/>
      <x:c r="M78" s="8">
        <x:f>IF(E78="","",MAX(0,(E78-N(F78))*(1+N(H78)/100)-N(L78)))</x:f>
      </x:c>
      <x:c r="N78" s="6">
        <x:f>IF(K78="","",MIN(G78,MAX(0,DATEDIF(K78,TODAY(),"m")+1)))</x:f>
      </x:c>
      <x:c r="O78" s="8">
        <x:f>IF(N78="","",MAX(0,N78*J78-N(L78)))</x:f>
      </x:c>
    </x:row>
    <x:row r="79" spans="1:15" ht="20" customHeight="1">
      <x:c r="A79" s="5">
        <x:f>IF(B79="","",ROW()-1)</x:f>
      </x:c>
      <x:c r="B79" s="6"/>
      <x:c r="C79" s="7"/>
      <x:c r="D79" s="6"/>
      <x:c r="E79" s="8"/>
      <x:c r="F79" s="8"/>
      <x:c r="G79" s="6"/>
      <x:c r="H79" s="6"/>
      <x:c r="I79" s="8">
        <x:f>IF(E79="","",(E79-N(F79))*(1+N(H79)/100)+N(F79))</x:f>
      </x:c>
      <x:c r="J79" s="8">
        <x:f>IF(OR(E79="",G79=""),"",ROUNDUP((E79-N(F79))*(1+N(H79)/100)/G79,0))</x:f>
      </x:c>
      <x:c r="K79" s="9"/>
      <x:c r="L79" s="8"/>
      <x:c r="M79" s="8">
        <x:f>IF(E79="","",MAX(0,(E79-N(F79))*(1+N(H79)/100)-N(L79)))</x:f>
      </x:c>
      <x:c r="N79" s="6">
        <x:f>IF(K79="","",MIN(G79,MAX(0,DATEDIF(K79,TODAY(),"m")+1)))</x:f>
      </x:c>
      <x:c r="O79" s="8">
        <x:f>IF(N79="","",MAX(0,N79*J79-N(L79)))</x:f>
      </x:c>
    </x:row>
    <x:row r="80" spans="1:15" ht="20" customHeight="1">
      <x:c r="A80" s="5">
        <x:f>IF(B80="","",ROW()-1)</x:f>
      </x:c>
      <x:c r="B80" s="6"/>
      <x:c r="C80" s="7"/>
      <x:c r="D80" s="6"/>
      <x:c r="E80" s="8"/>
      <x:c r="F80" s="8"/>
      <x:c r="G80" s="6"/>
      <x:c r="H80" s="6"/>
      <x:c r="I80" s="8">
        <x:f>IF(E80="","",(E80-N(F80))*(1+N(H80)/100)+N(F80))</x:f>
      </x:c>
      <x:c r="J80" s="8">
        <x:f>IF(OR(E80="",G80=""),"",ROUNDUP((E80-N(F80))*(1+N(H80)/100)/G80,0))</x:f>
      </x:c>
      <x:c r="K80" s="9"/>
      <x:c r="L80" s="8"/>
      <x:c r="M80" s="8">
        <x:f>IF(E80="","",MAX(0,(E80-N(F80))*(1+N(H80)/100)-N(L80)))</x:f>
      </x:c>
      <x:c r="N80" s="6">
        <x:f>IF(K80="","",MIN(G80,MAX(0,DATEDIF(K80,TODAY(),"m")+1)))</x:f>
      </x:c>
      <x:c r="O80" s="8">
        <x:f>IF(N80="","",MAX(0,N80*J80-N(L80)))</x:f>
      </x:c>
    </x:row>
    <x:row r="81" spans="1:15" ht="20" customHeight="1">
      <x:c r="A81" s="5">
        <x:f>IF(B81="","",ROW()-1)</x:f>
      </x:c>
      <x:c r="B81" s="6"/>
      <x:c r="C81" s="7"/>
      <x:c r="D81" s="6"/>
      <x:c r="E81" s="8"/>
      <x:c r="F81" s="8"/>
      <x:c r="G81" s="6"/>
      <x:c r="H81" s="6"/>
      <x:c r="I81" s="8">
        <x:f>IF(E81="","",(E81-N(F81))*(1+N(H81)/100)+N(F81))</x:f>
      </x:c>
      <x:c r="J81" s="8">
        <x:f>IF(OR(E81="",G81=""),"",ROUNDUP((E81-N(F81))*(1+N(H81)/100)/G81,0))</x:f>
      </x:c>
      <x:c r="K81" s="9"/>
      <x:c r="L81" s="8"/>
      <x:c r="M81" s="8">
        <x:f>IF(E81="","",MAX(0,(E81-N(F81))*(1+N(H81)/100)-N(L81)))</x:f>
      </x:c>
      <x:c r="N81" s="6">
        <x:f>IF(K81="","",MIN(G81,MAX(0,DATEDIF(K81,TODAY(),"m")+1)))</x:f>
      </x:c>
      <x:c r="O81" s="8">
        <x:f>IF(N81="","",MAX(0,N81*J81-N(L81)))</x:f>
      </x:c>
    </x:row>
    <x:row r="82" spans="1:15" ht="20" customHeight="1">
      <x:c r="A82" s="5">
        <x:f>IF(B82="","",ROW()-1)</x:f>
      </x:c>
      <x:c r="B82" s="6"/>
      <x:c r="C82" s="7"/>
      <x:c r="D82" s="6"/>
      <x:c r="E82" s="8"/>
      <x:c r="F82" s="8"/>
      <x:c r="G82" s="6"/>
      <x:c r="H82" s="6"/>
      <x:c r="I82" s="8">
        <x:f>IF(E82="","",(E82-N(F82))*(1+N(H82)/100)+N(F82))</x:f>
      </x:c>
      <x:c r="J82" s="8">
        <x:f>IF(OR(E82="",G82=""),"",ROUNDUP((E82-N(F82))*(1+N(H82)/100)/G82,0))</x:f>
      </x:c>
      <x:c r="K82" s="9"/>
      <x:c r="L82" s="8"/>
      <x:c r="M82" s="8">
        <x:f>IF(E82="","",MAX(0,(E82-N(F82))*(1+N(H82)/100)-N(L82)))</x:f>
      </x:c>
      <x:c r="N82" s="6">
        <x:f>IF(K82="","",MIN(G82,MAX(0,DATEDIF(K82,TODAY(),"m")+1)))</x:f>
      </x:c>
      <x:c r="O82" s="8">
        <x:f>IF(N82="","",MAX(0,N82*J82-N(L82)))</x:f>
      </x:c>
    </x:row>
    <x:row r="83" spans="1:15" ht="20" customHeight="1">
      <x:c r="A83" s="5">
        <x:f>IF(B83="","",ROW()-1)</x:f>
      </x:c>
      <x:c r="B83" s="6"/>
      <x:c r="C83" s="7"/>
      <x:c r="D83" s="6"/>
      <x:c r="E83" s="8"/>
      <x:c r="F83" s="8"/>
      <x:c r="G83" s="6"/>
      <x:c r="H83" s="6"/>
      <x:c r="I83" s="8">
        <x:f>IF(E83="","",(E83-N(F83))*(1+N(H83)/100)+N(F83))</x:f>
      </x:c>
      <x:c r="J83" s="8">
        <x:f>IF(OR(E83="",G83=""),"",ROUNDUP((E83-N(F83))*(1+N(H83)/100)/G83,0))</x:f>
      </x:c>
      <x:c r="K83" s="9"/>
      <x:c r="L83" s="8"/>
      <x:c r="M83" s="8">
        <x:f>IF(E83="","",MAX(0,(E83-N(F83))*(1+N(H83)/100)-N(L83)))</x:f>
      </x:c>
      <x:c r="N83" s="6">
        <x:f>IF(K83="","",MIN(G83,MAX(0,DATEDIF(K83,TODAY(),"m")+1)))</x:f>
      </x:c>
      <x:c r="O83" s="8">
        <x:f>IF(N83="","",MAX(0,N83*J83-N(L83)))</x:f>
      </x:c>
    </x:row>
    <x:row r="84" spans="1:15" ht="20" customHeight="1">
      <x:c r="A84" s="5">
        <x:f>IF(B84="","",ROW()-1)</x:f>
      </x:c>
      <x:c r="B84" s="6"/>
      <x:c r="C84" s="7"/>
      <x:c r="D84" s="6"/>
      <x:c r="E84" s="8"/>
      <x:c r="F84" s="8"/>
      <x:c r="G84" s="6"/>
      <x:c r="H84" s="6"/>
      <x:c r="I84" s="8">
        <x:f>IF(E84="","",(E84-N(F84))*(1+N(H84)/100)+N(F84))</x:f>
      </x:c>
      <x:c r="J84" s="8">
        <x:f>IF(OR(E84="",G84=""),"",ROUNDUP((E84-N(F84))*(1+N(H84)/100)/G84,0))</x:f>
      </x:c>
      <x:c r="K84" s="9"/>
      <x:c r="L84" s="8"/>
      <x:c r="M84" s="8">
        <x:f>IF(E84="","",MAX(0,(E84-N(F84))*(1+N(H84)/100)-N(L84)))</x:f>
      </x:c>
      <x:c r="N84" s="6">
        <x:f>IF(K84="","",MIN(G84,MAX(0,DATEDIF(K84,TODAY(),"m")+1)))</x:f>
      </x:c>
      <x:c r="O84" s="8">
        <x:f>IF(N84="","",MAX(0,N84*J84-N(L84)))</x:f>
      </x:c>
    </x:row>
    <x:row r="85" spans="1:15" ht="20" customHeight="1">
      <x:c r="A85" s="5">
        <x:f>IF(B85="","",ROW()-1)</x:f>
      </x:c>
      <x:c r="B85" s="6"/>
      <x:c r="C85" s="7"/>
      <x:c r="D85" s="6"/>
      <x:c r="E85" s="8"/>
      <x:c r="F85" s="8"/>
      <x:c r="G85" s="6"/>
      <x:c r="H85" s="6"/>
      <x:c r="I85" s="8">
        <x:f>IF(E85="","",(E85-N(F85))*(1+N(H85)/100)+N(F85))</x:f>
      </x:c>
      <x:c r="J85" s="8">
        <x:f>IF(OR(E85="",G85=""),"",ROUNDUP((E85-N(F85))*(1+N(H85)/100)/G85,0))</x:f>
      </x:c>
      <x:c r="K85" s="9"/>
      <x:c r="L85" s="8"/>
      <x:c r="M85" s="8">
        <x:f>IF(E85="","",MAX(0,(E85-N(F85))*(1+N(H85)/100)-N(L85)))</x:f>
      </x:c>
      <x:c r="N85" s="6">
        <x:f>IF(K85="","",MIN(G85,MAX(0,DATEDIF(K85,TODAY(),"m")+1)))</x:f>
      </x:c>
      <x:c r="O85" s="8">
        <x:f>IF(N85="","",MAX(0,N85*J85-N(L85)))</x:f>
      </x:c>
    </x:row>
    <x:row r="86" spans="1:15" ht="20" customHeight="1">
      <x:c r="A86" s="5">
        <x:f>IF(B86="","",ROW()-1)</x:f>
      </x:c>
      <x:c r="B86" s="6"/>
      <x:c r="C86" s="7"/>
      <x:c r="D86" s="6"/>
      <x:c r="E86" s="8"/>
      <x:c r="F86" s="8"/>
      <x:c r="G86" s="6"/>
      <x:c r="H86" s="6"/>
      <x:c r="I86" s="8">
        <x:f>IF(E86="","",(E86-N(F86))*(1+N(H86)/100)+N(F86))</x:f>
      </x:c>
      <x:c r="J86" s="8">
        <x:f>IF(OR(E86="",G86=""),"",ROUNDUP((E86-N(F86))*(1+N(H86)/100)/G86,0))</x:f>
      </x:c>
      <x:c r="K86" s="9"/>
      <x:c r="L86" s="8"/>
      <x:c r="M86" s="8">
        <x:f>IF(E86="","",MAX(0,(E86-N(F86))*(1+N(H86)/100)-N(L86)))</x:f>
      </x:c>
      <x:c r="N86" s="6">
        <x:f>IF(K86="","",MIN(G86,MAX(0,DATEDIF(K86,TODAY(),"m")+1)))</x:f>
      </x:c>
      <x:c r="O86" s="8">
        <x:f>IF(N86="","",MAX(0,N86*J86-N(L86)))</x:f>
      </x:c>
    </x:row>
    <x:row r="87" spans="1:15" ht="20" customHeight="1">
      <x:c r="A87" s="5">
        <x:f>IF(B87="","",ROW()-1)</x:f>
      </x:c>
      <x:c r="B87" s="6"/>
      <x:c r="C87" s="7"/>
      <x:c r="D87" s="6"/>
      <x:c r="E87" s="8"/>
      <x:c r="F87" s="8"/>
      <x:c r="G87" s="6"/>
      <x:c r="H87" s="6"/>
      <x:c r="I87" s="8">
        <x:f>IF(E87="","",(E87-N(F87))*(1+N(H87)/100)+N(F87))</x:f>
      </x:c>
      <x:c r="J87" s="8">
        <x:f>IF(OR(E87="",G87=""),"",ROUNDUP((E87-N(F87))*(1+N(H87)/100)/G87,0))</x:f>
      </x:c>
      <x:c r="K87" s="9"/>
      <x:c r="L87" s="8"/>
      <x:c r="M87" s="8">
        <x:f>IF(E87="","",MAX(0,(E87-N(F87))*(1+N(H87)/100)-N(L87)))</x:f>
      </x:c>
      <x:c r="N87" s="6">
        <x:f>IF(K87="","",MIN(G87,MAX(0,DATEDIF(K87,TODAY(),"m")+1)))</x:f>
      </x:c>
      <x:c r="O87" s="8">
        <x:f>IF(N87="","",MAX(0,N87*J87-N(L87)))</x:f>
      </x:c>
    </x:row>
    <x:row r="88" spans="1:15" ht="20" customHeight="1">
      <x:c r="A88" s="5">
        <x:f>IF(B88="","",ROW()-1)</x:f>
      </x:c>
      <x:c r="B88" s="6"/>
      <x:c r="C88" s="7"/>
      <x:c r="D88" s="6"/>
      <x:c r="E88" s="8"/>
      <x:c r="F88" s="8"/>
      <x:c r="G88" s="6"/>
      <x:c r="H88" s="6"/>
      <x:c r="I88" s="8">
        <x:f>IF(E88="","",(E88-N(F88))*(1+N(H88)/100)+N(F88))</x:f>
      </x:c>
      <x:c r="J88" s="8">
        <x:f>IF(OR(E88="",G88=""),"",ROUNDUP((E88-N(F88))*(1+N(H88)/100)/G88,0))</x:f>
      </x:c>
      <x:c r="K88" s="9"/>
      <x:c r="L88" s="8"/>
      <x:c r="M88" s="8">
        <x:f>IF(E88="","",MAX(0,(E88-N(F88))*(1+N(H88)/100)-N(L88)))</x:f>
      </x:c>
      <x:c r="N88" s="6">
        <x:f>IF(K88="","",MIN(G88,MAX(0,DATEDIF(K88,TODAY(),"m")+1)))</x:f>
      </x:c>
      <x:c r="O88" s="8">
        <x:f>IF(N88="","",MAX(0,N88*J88-N(L88)))</x:f>
      </x:c>
    </x:row>
    <x:row r="89" spans="1:15" ht="20" customHeight="1">
      <x:c r="A89" s="5">
        <x:f>IF(B89="","",ROW()-1)</x:f>
      </x:c>
      <x:c r="B89" s="6"/>
      <x:c r="C89" s="7"/>
      <x:c r="D89" s="6"/>
      <x:c r="E89" s="8"/>
      <x:c r="F89" s="8"/>
      <x:c r="G89" s="6"/>
      <x:c r="H89" s="6"/>
      <x:c r="I89" s="8">
        <x:f>IF(E89="","",(E89-N(F89))*(1+N(H89)/100)+N(F89))</x:f>
      </x:c>
      <x:c r="J89" s="8">
        <x:f>IF(OR(E89="",G89=""),"",ROUNDUP((E89-N(F89))*(1+N(H89)/100)/G89,0))</x:f>
      </x:c>
      <x:c r="K89" s="9"/>
      <x:c r="L89" s="8"/>
      <x:c r="M89" s="8">
        <x:f>IF(E89="","",MAX(0,(E89-N(F89))*(1+N(H89)/100)-N(L89)))</x:f>
      </x:c>
      <x:c r="N89" s="6">
        <x:f>IF(K89="","",MIN(G89,MAX(0,DATEDIF(K89,TODAY(),"m")+1)))</x:f>
      </x:c>
      <x:c r="O89" s="8">
        <x:f>IF(N89="","",MAX(0,N89*J89-N(L89)))</x:f>
      </x:c>
    </x:row>
    <x:row r="90" spans="1:15" ht="20" customHeight="1">
      <x:c r="A90" s="5">
        <x:f>IF(B90="","",ROW()-1)</x:f>
      </x:c>
      <x:c r="B90" s="6"/>
      <x:c r="C90" s="7"/>
      <x:c r="D90" s="6"/>
      <x:c r="E90" s="8"/>
      <x:c r="F90" s="8"/>
      <x:c r="G90" s="6"/>
      <x:c r="H90" s="6"/>
      <x:c r="I90" s="8">
        <x:f>IF(E90="","",(E90-N(F90))*(1+N(H90)/100)+N(F90))</x:f>
      </x:c>
      <x:c r="J90" s="8">
        <x:f>IF(OR(E90="",G90=""),"",ROUNDUP((E90-N(F90))*(1+N(H90)/100)/G90,0))</x:f>
      </x:c>
      <x:c r="K90" s="9"/>
      <x:c r="L90" s="8"/>
      <x:c r="M90" s="8">
        <x:f>IF(E90="","",MAX(0,(E90-N(F90))*(1+N(H90)/100)-N(L90)))</x:f>
      </x:c>
      <x:c r="N90" s="6">
        <x:f>IF(K90="","",MIN(G90,MAX(0,DATEDIF(K90,TODAY(),"m")+1)))</x:f>
      </x:c>
      <x:c r="O90" s="8">
        <x:f>IF(N90="","",MAX(0,N90*J90-N(L90)))</x:f>
      </x:c>
    </x:row>
    <x:row r="91" spans="1:15" ht="20" customHeight="1">
      <x:c r="A91" s="5">
        <x:f>IF(B91="","",ROW()-1)</x:f>
      </x:c>
      <x:c r="B91" s="6"/>
      <x:c r="C91" s="7"/>
      <x:c r="D91" s="6"/>
      <x:c r="E91" s="8"/>
      <x:c r="F91" s="8"/>
      <x:c r="G91" s="6"/>
      <x:c r="H91" s="6"/>
      <x:c r="I91" s="8">
        <x:f>IF(E91="","",(E91-N(F91))*(1+N(H91)/100)+N(F91))</x:f>
      </x:c>
      <x:c r="J91" s="8">
        <x:f>IF(OR(E91="",G91=""),"",ROUNDUP((E91-N(F91))*(1+N(H91)/100)/G91,0))</x:f>
      </x:c>
      <x:c r="K91" s="9"/>
      <x:c r="L91" s="8"/>
      <x:c r="M91" s="8">
        <x:f>IF(E91="","",MAX(0,(E91-N(F91))*(1+N(H91)/100)-N(L91)))</x:f>
      </x:c>
      <x:c r="N91" s="6">
        <x:f>IF(K91="","",MIN(G91,MAX(0,DATEDIF(K91,TODAY(),"m")+1)))</x:f>
      </x:c>
      <x:c r="O91" s="8">
        <x:f>IF(N91="","",MAX(0,N91*J91-N(L91)))</x:f>
      </x:c>
    </x:row>
    <x:row r="92" spans="1:15" ht="20" customHeight="1">
      <x:c r="A92" s="5">
        <x:f>IF(B92="","",ROW()-1)</x:f>
      </x:c>
      <x:c r="B92" s="6"/>
      <x:c r="C92" s="7"/>
      <x:c r="D92" s="6"/>
      <x:c r="E92" s="8"/>
      <x:c r="F92" s="8"/>
      <x:c r="G92" s="6"/>
      <x:c r="H92" s="6"/>
      <x:c r="I92" s="8">
        <x:f>IF(E92="","",(E92-N(F92))*(1+N(H92)/100)+N(F92))</x:f>
      </x:c>
      <x:c r="J92" s="8">
        <x:f>IF(OR(E92="",G92=""),"",ROUNDUP((E92-N(F92))*(1+N(H92)/100)/G92,0))</x:f>
      </x:c>
      <x:c r="K92" s="9"/>
      <x:c r="L92" s="8"/>
      <x:c r="M92" s="8">
        <x:f>IF(E92="","",MAX(0,(E92-N(F92))*(1+N(H92)/100)-N(L92)))</x:f>
      </x:c>
      <x:c r="N92" s="6">
        <x:f>IF(K92="","",MIN(G92,MAX(0,DATEDIF(K92,TODAY(),"m")+1)))</x:f>
      </x:c>
      <x:c r="O92" s="8">
        <x:f>IF(N92="","",MAX(0,N92*J92-N(L92)))</x:f>
      </x:c>
    </x:row>
    <x:row r="93" spans="1:15" ht="20" customHeight="1">
      <x:c r="A93" s="5">
        <x:f>IF(B93="","",ROW()-1)</x:f>
      </x:c>
      <x:c r="B93" s="6"/>
      <x:c r="C93" s="7"/>
      <x:c r="D93" s="6"/>
      <x:c r="E93" s="8"/>
      <x:c r="F93" s="8"/>
      <x:c r="G93" s="6"/>
      <x:c r="H93" s="6"/>
      <x:c r="I93" s="8">
        <x:f>IF(E93="","",(E93-N(F93))*(1+N(H93)/100)+N(F93))</x:f>
      </x:c>
      <x:c r="J93" s="8">
        <x:f>IF(OR(E93="",G93=""),"",ROUNDUP((E93-N(F93))*(1+N(H93)/100)/G93,0))</x:f>
      </x:c>
      <x:c r="K93" s="9"/>
      <x:c r="L93" s="8"/>
      <x:c r="M93" s="8">
        <x:f>IF(E93="","",MAX(0,(E93-N(F93))*(1+N(H93)/100)-N(L93)))</x:f>
      </x:c>
      <x:c r="N93" s="6">
        <x:f>IF(K93="","",MIN(G93,MAX(0,DATEDIF(K93,TODAY(),"m")+1)))</x:f>
      </x:c>
      <x:c r="O93" s="8">
        <x:f>IF(N93="","",MAX(0,N93*J93-N(L93)))</x:f>
      </x:c>
    </x:row>
    <x:row r="94" spans="1:15" ht="20" customHeight="1">
      <x:c r="A94" s="5">
        <x:f>IF(B94="","",ROW()-1)</x:f>
      </x:c>
      <x:c r="B94" s="6"/>
      <x:c r="C94" s="7"/>
      <x:c r="D94" s="6"/>
      <x:c r="E94" s="8"/>
      <x:c r="F94" s="8"/>
      <x:c r="G94" s="6"/>
      <x:c r="H94" s="6"/>
      <x:c r="I94" s="8">
        <x:f>IF(E94="","",(E94-N(F94))*(1+N(H94)/100)+N(F94))</x:f>
      </x:c>
      <x:c r="J94" s="8">
        <x:f>IF(OR(E94="",G94=""),"",ROUNDUP((E94-N(F94))*(1+N(H94)/100)/G94,0))</x:f>
      </x:c>
      <x:c r="K94" s="9"/>
      <x:c r="L94" s="8"/>
      <x:c r="M94" s="8">
        <x:f>IF(E94="","",MAX(0,(E94-N(F94))*(1+N(H94)/100)-N(L94)))</x:f>
      </x:c>
      <x:c r="N94" s="6">
        <x:f>IF(K94="","",MIN(G94,MAX(0,DATEDIF(K94,TODAY(),"m")+1)))</x:f>
      </x:c>
      <x:c r="O94" s="8">
        <x:f>IF(N94="","",MAX(0,N94*J94-N(L94)))</x:f>
      </x:c>
    </x:row>
    <x:row r="95" spans="1:15" ht="20" customHeight="1">
      <x:c r="A95" s="5">
        <x:f>IF(B95="","",ROW()-1)</x:f>
      </x:c>
      <x:c r="B95" s="6"/>
      <x:c r="C95" s="7"/>
      <x:c r="D95" s="6"/>
      <x:c r="E95" s="8"/>
      <x:c r="F95" s="8"/>
      <x:c r="G95" s="6"/>
      <x:c r="H95" s="6"/>
      <x:c r="I95" s="8">
        <x:f>IF(E95="","",(E95-N(F95))*(1+N(H95)/100)+N(F95))</x:f>
      </x:c>
      <x:c r="J95" s="8">
        <x:f>IF(OR(E95="",G95=""),"",ROUNDUP((E95-N(F95))*(1+N(H95)/100)/G95,0))</x:f>
      </x:c>
      <x:c r="K95" s="9"/>
      <x:c r="L95" s="8"/>
      <x:c r="M95" s="8">
        <x:f>IF(E95="","",MAX(0,(E95-N(F95))*(1+N(H95)/100)-N(L95)))</x:f>
      </x:c>
      <x:c r="N95" s="6">
        <x:f>IF(K95="","",MIN(G95,MAX(0,DATEDIF(K95,TODAY(),"m")+1)))</x:f>
      </x:c>
      <x:c r="O95" s="8">
        <x:f>IF(N95="","",MAX(0,N95*J95-N(L95)))</x:f>
      </x:c>
    </x:row>
    <x:row r="96" spans="1:15" ht="20" customHeight="1">
      <x:c r="A96" s="5">
        <x:f>IF(B96="","",ROW()-1)</x:f>
      </x:c>
      <x:c r="B96" s="6"/>
      <x:c r="C96" s="7"/>
      <x:c r="D96" s="6"/>
      <x:c r="E96" s="8"/>
      <x:c r="F96" s="8"/>
      <x:c r="G96" s="6"/>
      <x:c r="H96" s="6"/>
      <x:c r="I96" s="8">
        <x:f>IF(E96="","",(E96-N(F96))*(1+N(H96)/100)+N(F96))</x:f>
      </x:c>
      <x:c r="J96" s="8">
        <x:f>IF(OR(E96="",G96=""),"",ROUNDUP((E96-N(F96))*(1+N(H96)/100)/G96,0))</x:f>
      </x:c>
      <x:c r="K96" s="9"/>
      <x:c r="L96" s="8"/>
      <x:c r="M96" s="8">
        <x:f>IF(E96="","",MAX(0,(E96-N(F96))*(1+N(H96)/100)-N(L96)))</x:f>
      </x:c>
      <x:c r="N96" s="6">
        <x:f>IF(K96="","",MIN(G96,MAX(0,DATEDIF(K96,TODAY(),"m")+1)))</x:f>
      </x:c>
      <x:c r="O96" s="8">
        <x:f>IF(N96="","",MAX(0,N96*J96-N(L96)))</x:f>
      </x:c>
    </x:row>
    <x:row r="97" spans="1:15" ht="20" customHeight="1">
      <x:c r="A97" s="5">
        <x:f>IF(B97="","",ROW()-1)</x:f>
      </x:c>
      <x:c r="B97" s="6"/>
      <x:c r="C97" s="7"/>
      <x:c r="D97" s="6"/>
      <x:c r="E97" s="8"/>
      <x:c r="F97" s="8"/>
      <x:c r="G97" s="6"/>
      <x:c r="H97" s="6"/>
      <x:c r="I97" s="8">
        <x:f>IF(E97="","",(E97-N(F97))*(1+N(H97)/100)+N(F97))</x:f>
      </x:c>
      <x:c r="J97" s="8">
        <x:f>IF(OR(E97="",G97=""),"",ROUNDUP((E97-N(F97))*(1+N(H97)/100)/G97,0))</x:f>
      </x:c>
      <x:c r="K97" s="9"/>
      <x:c r="L97" s="8"/>
      <x:c r="M97" s="8">
        <x:f>IF(E97="","",MAX(0,(E97-N(F97))*(1+N(H97)/100)-N(L97)))</x:f>
      </x:c>
      <x:c r="N97" s="6">
        <x:f>IF(K97="","",MIN(G97,MAX(0,DATEDIF(K97,TODAY(),"m")+1)))</x:f>
      </x:c>
      <x:c r="O97" s="8">
        <x:f>IF(N97="","",MAX(0,N97*J97-N(L97)))</x:f>
      </x:c>
    </x:row>
    <x:row r="98" spans="1:15" ht="20" customHeight="1">
      <x:c r="A98" s="5">
        <x:f>IF(B98="","",ROW()-1)</x:f>
      </x:c>
      <x:c r="B98" s="6"/>
      <x:c r="C98" s="7"/>
      <x:c r="D98" s="6"/>
      <x:c r="E98" s="8"/>
      <x:c r="F98" s="8"/>
      <x:c r="G98" s="6"/>
      <x:c r="H98" s="6"/>
      <x:c r="I98" s="8">
        <x:f>IF(E98="","",(E98-N(F98))*(1+N(H98)/100)+N(F98))</x:f>
      </x:c>
      <x:c r="J98" s="8">
        <x:f>IF(OR(E98="",G98=""),"",ROUNDUP((E98-N(F98))*(1+N(H98)/100)/G98,0))</x:f>
      </x:c>
      <x:c r="K98" s="9"/>
      <x:c r="L98" s="8"/>
      <x:c r="M98" s="8">
        <x:f>IF(E98="","",MAX(0,(E98-N(F98))*(1+N(H98)/100)-N(L98)))</x:f>
      </x:c>
      <x:c r="N98" s="6">
        <x:f>IF(K98="","",MIN(G98,MAX(0,DATEDIF(K98,TODAY(),"m")+1)))</x:f>
      </x:c>
      <x:c r="O98" s="8">
        <x:f>IF(N98="","",MAX(0,N98*J98-N(L98)))</x:f>
      </x:c>
    </x:row>
    <x:row r="99" spans="1:15" ht="20" customHeight="1">
      <x:c r="A99" s="5">
        <x:f>IF(B99="","",ROW()-1)</x:f>
      </x:c>
      <x:c r="B99" s="6"/>
      <x:c r="C99" s="7"/>
      <x:c r="D99" s="6"/>
      <x:c r="E99" s="8"/>
      <x:c r="F99" s="8"/>
      <x:c r="G99" s="6"/>
      <x:c r="H99" s="6"/>
      <x:c r="I99" s="8">
        <x:f>IF(E99="","",(E99-N(F99))*(1+N(H99)/100)+N(F99))</x:f>
      </x:c>
      <x:c r="J99" s="8">
        <x:f>IF(OR(E99="",G99=""),"",ROUNDUP((E99-N(F99))*(1+N(H99)/100)/G99,0))</x:f>
      </x:c>
      <x:c r="K99" s="9"/>
      <x:c r="L99" s="8"/>
      <x:c r="M99" s="8">
        <x:f>IF(E99="","",MAX(0,(E99-N(F99))*(1+N(H99)/100)-N(L99)))</x:f>
      </x:c>
      <x:c r="N99" s="6">
        <x:f>IF(K99="","",MIN(G99,MAX(0,DATEDIF(K99,TODAY(),"m")+1)))</x:f>
      </x:c>
      <x:c r="O99" s="8">
        <x:f>IF(N99="","",MAX(0,N99*J99-N(L99)))</x:f>
      </x:c>
    </x:row>
    <x:row r="100" spans="1:15" ht="20" customHeight="1">
      <x:c r="A100" s="5">
        <x:f>IF(B100="","",ROW()-1)</x:f>
      </x:c>
      <x:c r="B100" s="6"/>
      <x:c r="C100" s="7"/>
      <x:c r="D100" s="6"/>
      <x:c r="E100" s="8"/>
      <x:c r="F100" s="8"/>
      <x:c r="G100" s="6"/>
      <x:c r="H100" s="6"/>
      <x:c r="I100" s="8">
        <x:f>IF(E100="","",(E100-N(F100))*(1+N(H100)/100)+N(F100))</x:f>
      </x:c>
      <x:c r="J100" s="8">
        <x:f>IF(OR(E100="",G100=""),"",ROUNDUP((E100-N(F100))*(1+N(H100)/100)/G100,0))</x:f>
      </x:c>
      <x:c r="K100" s="9"/>
      <x:c r="L100" s="8"/>
      <x:c r="M100" s="8">
        <x:f>IF(E100="","",MAX(0,(E100-N(F100))*(1+N(H100)/100)-N(L100)))</x:f>
      </x:c>
      <x:c r="N100" s="6">
        <x:f>IF(K100="","",MIN(G100,MAX(0,DATEDIF(K100,TODAY(),"m")+1)))</x:f>
      </x:c>
      <x:c r="O100" s="8">
        <x:f>IF(N100="","",MAX(0,N100*J100-N(L100)))</x:f>
      </x:c>
    </x:row>
    <x:row r="101" spans="1:15" ht="20" customHeight="1">
      <x:c r="A101" s="5">
        <x:f>IF(B101="","",ROW()-1)</x:f>
      </x:c>
      <x:c r="B101" s="6"/>
      <x:c r="C101" s="7"/>
      <x:c r="D101" s="6"/>
      <x:c r="E101" s="8"/>
      <x:c r="F101" s="8"/>
      <x:c r="G101" s="6"/>
      <x:c r="H101" s="6"/>
      <x:c r="I101" s="8">
        <x:f>IF(E101="","",(E101-N(F101))*(1+N(H101)/100)+N(F101))</x:f>
      </x:c>
      <x:c r="J101" s="8">
        <x:f>IF(OR(E101="",G101=""),"",ROUNDUP((E101-N(F101))*(1+N(H101)/100)/G101,0))</x:f>
      </x:c>
      <x:c r="K101" s="9"/>
      <x:c r="L101" s="8"/>
      <x:c r="M101" s="8">
        <x:f>IF(E101="","",MAX(0,(E101-N(F101))*(1+N(H101)/100)-N(L101)))</x:f>
      </x:c>
      <x:c r="N101" s="6">
        <x:f>IF(K101="","",MIN(G101,MAX(0,DATEDIF(K101,TODAY(),"m")+1)))</x:f>
      </x:c>
      <x:c r="O101" s="8">
        <x:f>IF(N101="","",MAX(0,N101*J101-N(L101)))</x:f>
      </x:c>
    </x:row>
    <x:row r="102" spans="1:15" ht="20" customHeight="1">
      <x:c r="A102" s="5">
        <x:f>IF(B102="","",ROW()-1)</x:f>
      </x:c>
      <x:c r="B102" s="6"/>
      <x:c r="C102" s="7"/>
      <x:c r="D102" s="6"/>
      <x:c r="E102" s="8"/>
      <x:c r="F102" s="8"/>
      <x:c r="G102" s="6"/>
      <x:c r="H102" s="6"/>
      <x:c r="I102" s="8">
        <x:f>IF(E102="","",(E102-N(F102))*(1+N(H102)/100)+N(F102))</x:f>
      </x:c>
      <x:c r="J102" s="8">
        <x:f>IF(OR(E102="",G102=""),"",ROUNDUP((E102-N(F102))*(1+N(H102)/100)/G102,0))</x:f>
      </x:c>
      <x:c r="K102" s="9"/>
      <x:c r="L102" s="8"/>
      <x:c r="M102" s="8">
        <x:f>IF(E102="","",MAX(0,(E102-N(F102))*(1+N(H102)/100)-N(L102)))</x:f>
      </x:c>
      <x:c r="N102" s="6">
        <x:f>IF(K102="","",MIN(G102,MAX(0,DATEDIF(K102,TODAY(),"m")+1)))</x:f>
      </x:c>
      <x:c r="O102" s="8">
        <x:f>IF(N102="","",MAX(0,N102*J102-N(L102)))</x:f>
      </x:c>
    </x:row>
    <x:row r="103" spans="1:15" ht="20" customHeight="1">
      <x:c r="A103" s="5">
        <x:f>IF(B103="","",ROW()-1)</x:f>
      </x:c>
      <x:c r="B103" s="6"/>
      <x:c r="C103" s="7"/>
      <x:c r="D103" s="6"/>
      <x:c r="E103" s="8"/>
      <x:c r="F103" s="8"/>
      <x:c r="G103" s="6"/>
      <x:c r="H103" s="6"/>
      <x:c r="I103" s="8">
        <x:f>IF(E103="","",(E103-N(F103))*(1+N(H103)/100)+N(F103))</x:f>
      </x:c>
      <x:c r="J103" s="8">
        <x:f>IF(OR(E103="",G103=""),"",ROUNDUP((E103-N(F103))*(1+N(H103)/100)/G103,0))</x:f>
      </x:c>
      <x:c r="K103" s="9"/>
      <x:c r="L103" s="8"/>
      <x:c r="M103" s="8">
        <x:f>IF(E103="","",MAX(0,(E103-N(F103))*(1+N(H103)/100)-N(L103)))</x:f>
      </x:c>
      <x:c r="N103" s="6">
        <x:f>IF(K103="","",MIN(G103,MAX(0,DATEDIF(K103,TODAY(),"m")+1)))</x:f>
      </x:c>
      <x:c r="O103" s="8">
        <x:f>IF(N103="","",MAX(0,N103*J103-N(L103)))</x:f>
      </x:c>
    </x:row>
    <x:row r="104" spans="1:15" ht="20" customHeight="1">
      <x:c r="A104" s="5">
        <x:f>IF(B104="","",ROW()-1)</x:f>
      </x:c>
      <x:c r="B104" s="6"/>
      <x:c r="C104" s="7"/>
      <x:c r="D104" s="6"/>
      <x:c r="E104" s="8"/>
      <x:c r="F104" s="8"/>
      <x:c r="G104" s="6"/>
      <x:c r="H104" s="6"/>
      <x:c r="I104" s="8">
        <x:f>IF(E104="","",(E104-N(F104))*(1+N(H104)/100)+N(F104))</x:f>
      </x:c>
      <x:c r="J104" s="8">
        <x:f>IF(OR(E104="",G104=""),"",ROUNDUP((E104-N(F104))*(1+N(H104)/100)/G104,0))</x:f>
      </x:c>
      <x:c r="K104" s="9"/>
      <x:c r="L104" s="8"/>
      <x:c r="M104" s="8">
        <x:f>IF(E104="","",MAX(0,(E104-N(F104))*(1+N(H104)/100)-N(L104)))</x:f>
      </x:c>
      <x:c r="N104" s="6">
        <x:f>IF(K104="","",MIN(G104,MAX(0,DATEDIF(K104,TODAY(),"m")+1)))</x:f>
      </x:c>
      <x:c r="O104" s="8">
        <x:f>IF(N104="","",MAX(0,N104*J104-N(L104)))</x:f>
      </x:c>
    </x:row>
    <x:row r="105" spans="1:15" ht="20" customHeight="1">
      <x:c r="A105" s="5">
        <x:f>IF(B105="","",ROW()-1)</x:f>
      </x:c>
      <x:c r="B105" s="6"/>
      <x:c r="C105" s="7"/>
      <x:c r="D105" s="6"/>
      <x:c r="E105" s="8"/>
      <x:c r="F105" s="8"/>
      <x:c r="G105" s="6"/>
      <x:c r="H105" s="6"/>
      <x:c r="I105" s="8">
        <x:f>IF(E105="","",(E105-N(F105))*(1+N(H105)/100)+N(F105))</x:f>
      </x:c>
      <x:c r="J105" s="8">
        <x:f>IF(OR(E105="",G105=""),"",ROUNDUP((E105-N(F105))*(1+N(H105)/100)/G105,0))</x:f>
      </x:c>
      <x:c r="K105" s="9"/>
      <x:c r="L105" s="8"/>
      <x:c r="M105" s="8">
        <x:f>IF(E105="","",MAX(0,(E105-N(F105))*(1+N(H105)/100)-N(L105)))</x:f>
      </x:c>
      <x:c r="N105" s="6">
        <x:f>IF(K105="","",MIN(G105,MAX(0,DATEDIF(K105,TODAY(),"m")+1)))</x:f>
      </x:c>
      <x:c r="O105" s="8">
        <x:f>IF(N105="","",MAX(0,N105*J105-N(L105)))</x:f>
      </x:c>
    </x:row>
    <x:row r="106" spans="1:15" ht="20" customHeight="1">
      <x:c r="A106" s="5">
        <x:f>IF(B106="","",ROW()-1)</x:f>
      </x:c>
      <x:c r="B106" s="6"/>
      <x:c r="C106" s="7"/>
      <x:c r="D106" s="6"/>
      <x:c r="E106" s="8"/>
      <x:c r="F106" s="8"/>
      <x:c r="G106" s="6"/>
      <x:c r="H106" s="6"/>
      <x:c r="I106" s="8">
        <x:f>IF(E106="","",(E106-N(F106))*(1+N(H106)/100)+N(F106))</x:f>
      </x:c>
      <x:c r="J106" s="8">
        <x:f>IF(OR(E106="",G106=""),"",ROUNDUP((E106-N(F106))*(1+N(H106)/100)/G106,0))</x:f>
      </x:c>
      <x:c r="K106" s="9"/>
      <x:c r="L106" s="8"/>
      <x:c r="M106" s="8">
        <x:f>IF(E106="","",MAX(0,(E106-N(F106))*(1+N(H106)/100)-N(L106)))</x:f>
      </x:c>
      <x:c r="N106" s="6">
        <x:f>IF(K106="","",MIN(G106,MAX(0,DATEDIF(K106,TODAY(),"m")+1)))</x:f>
      </x:c>
      <x:c r="O106" s="8">
        <x:f>IF(N106="","",MAX(0,N106*J106-N(L106)))</x:f>
      </x:c>
    </x:row>
    <x:row r="107" spans="1:15" ht="20" customHeight="1">
      <x:c r="A107" s="5">
        <x:f>IF(B107="","",ROW()-1)</x:f>
      </x:c>
      <x:c r="B107" s="6"/>
      <x:c r="C107" s="7"/>
      <x:c r="D107" s="6"/>
      <x:c r="E107" s="8"/>
      <x:c r="F107" s="8"/>
      <x:c r="G107" s="6"/>
      <x:c r="H107" s="6"/>
      <x:c r="I107" s="8">
        <x:f>IF(E107="","",(E107-N(F107))*(1+N(H107)/100)+N(F107))</x:f>
      </x:c>
      <x:c r="J107" s="8">
        <x:f>IF(OR(E107="",G107=""),"",ROUNDUP((E107-N(F107))*(1+N(H107)/100)/G107,0))</x:f>
      </x:c>
      <x:c r="K107" s="9"/>
      <x:c r="L107" s="8"/>
      <x:c r="M107" s="8">
        <x:f>IF(E107="","",MAX(0,(E107-N(F107))*(1+N(H107)/100)-N(L107)))</x:f>
      </x:c>
      <x:c r="N107" s="6">
        <x:f>IF(K107="","",MIN(G107,MAX(0,DATEDIF(K107,TODAY(),"m")+1)))</x:f>
      </x:c>
      <x:c r="O107" s="8">
        <x:f>IF(N107="","",MAX(0,N107*J107-N(L107)))</x:f>
      </x:c>
    </x:row>
    <x:row r="108" spans="1:15" ht="20" customHeight="1">
      <x:c r="A108" s="5">
        <x:f>IF(B108="","",ROW()-1)</x:f>
      </x:c>
      <x:c r="B108" s="6"/>
      <x:c r="C108" s="7"/>
      <x:c r="D108" s="6"/>
      <x:c r="E108" s="8"/>
      <x:c r="F108" s="8"/>
      <x:c r="G108" s="6"/>
      <x:c r="H108" s="6"/>
      <x:c r="I108" s="8">
        <x:f>IF(E108="","",(E108-N(F108))*(1+N(H108)/100)+N(F108))</x:f>
      </x:c>
      <x:c r="J108" s="8">
        <x:f>IF(OR(E108="",G108=""),"",ROUNDUP((E108-N(F108))*(1+N(H108)/100)/G108,0))</x:f>
      </x:c>
      <x:c r="K108" s="9"/>
      <x:c r="L108" s="8"/>
      <x:c r="M108" s="8">
        <x:f>IF(E108="","",MAX(0,(E108-N(F108))*(1+N(H108)/100)-N(L108)))</x:f>
      </x:c>
      <x:c r="N108" s="6">
        <x:f>IF(K108="","",MIN(G108,MAX(0,DATEDIF(K108,TODAY(),"m")+1)))</x:f>
      </x:c>
      <x:c r="O108" s="8">
        <x:f>IF(N108="","",MAX(0,N108*J108-N(L108)))</x:f>
      </x:c>
    </x:row>
    <x:row r="109" spans="1:15" ht="20" customHeight="1">
      <x:c r="A109" s="5">
        <x:f>IF(B109="","",ROW()-1)</x:f>
      </x:c>
      <x:c r="B109" s="6"/>
      <x:c r="C109" s="7"/>
      <x:c r="D109" s="6"/>
      <x:c r="E109" s="8"/>
      <x:c r="F109" s="8"/>
      <x:c r="G109" s="6"/>
      <x:c r="H109" s="6"/>
      <x:c r="I109" s="8">
        <x:f>IF(E109="","",(E109-N(F109))*(1+N(H109)/100)+N(F109))</x:f>
      </x:c>
      <x:c r="J109" s="8">
        <x:f>IF(OR(E109="",G109=""),"",ROUNDUP((E109-N(F109))*(1+N(H109)/100)/G109,0))</x:f>
      </x:c>
      <x:c r="K109" s="9"/>
      <x:c r="L109" s="8"/>
      <x:c r="M109" s="8">
        <x:f>IF(E109="","",MAX(0,(E109-N(F109))*(1+N(H109)/100)-N(L109)))</x:f>
      </x:c>
      <x:c r="N109" s="6">
        <x:f>IF(K109="","",MIN(G109,MAX(0,DATEDIF(K109,TODAY(),"m")+1)))</x:f>
      </x:c>
      <x:c r="O109" s="8">
        <x:f>IF(N109="","",MAX(0,N109*J109-N(L109)))</x:f>
      </x:c>
    </x:row>
    <x:row r="110" spans="1:15" ht="20" customHeight="1">
      <x:c r="A110" s="5">
        <x:f>IF(B110="","",ROW()-1)</x:f>
      </x:c>
      <x:c r="B110" s="6"/>
      <x:c r="C110" s="7"/>
      <x:c r="D110" s="6"/>
      <x:c r="E110" s="8"/>
      <x:c r="F110" s="8"/>
      <x:c r="G110" s="6"/>
      <x:c r="H110" s="6"/>
      <x:c r="I110" s="8">
        <x:f>IF(E110="","",(E110-N(F110))*(1+N(H110)/100)+N(F110))</x:f>
      </x:c>
      <x:c r="J110" s="8">
        <x:f>IF(OR(E110="",G110=""),"",ROUNDUP((E110-N(F110))*(1+N(H110)/100)/G110,0))</x:f>
      </x:c>
      <x:c r="K110" s="9"/>
      <x:c r="L110" s="8"/>
      <x:c r="M110" s="8">
        <x:f>IF(E110="","",MAX(0,(E110-N(F110))*(1+N(H110)/100)-N(L110)))</x:f>
      </x:c>
      <x:c r="N110" s="6">
        <x:f>IF(K110="","",MIN(G110,MAX(0,DATEDIF(K110,TODAY(),"m")+1)))</x:f>
      </x:c>
      <x:c r="O110" s="8">
        <x:f>IF(N110="","",MAX(0,N110*J110-N(L110)))</x:f>
      </x:c>
    </x:row>
    <x:row r="111" spans="1:15" ht="20" customHeight="1">
      <x:c r="A111" s="5">
        <x:f>IF(B111="","",ROW()-1)</x:f>
      </x:c>
      <x:c r="B111" s="6"/>
      <x:c r="C111" s="7"/>
      <x:c r="D111" s="6"/>
      <x:c r="E111" s="8"/>
      <x:c r="F111" s="8"/>
      <x:c r="G111" s="6"/>
      <x:c r="H111" s="6"/>
      <x:c r="I111" s="8">
        <x:f>IF(E111="","",(E111-N(F111))*(1+N(H111)/100)+N(F111))</x:f>
      </x:c>
      <x:c r="J111" s="8">
        <x:f>IF(OR(E111="",G111=""),"",ROUNDUP((E111-N(F111))*(1+N(H111)/100)/G111,0))</x:f>
      </x:c>
      <x:c r="K111" s="9"/>
      <x:c r="L111" s="8"/>
      <x:c r="M111" s="8">
        <x:f>IF(E111="","",MAX(0,(E111-N(F111))*(1+N(H111)/100)-N(L111)))</x:f>
      </x:c>
      <x:c r="N111" s="6">
        <x:f>IF(K111="","",MIN(G111,MAX(0,DATEDIF(K111,TODAY(),"m")+1)))</x:f>
      </x:c>
      <x:c r="O111" s="8">
        <x:f>IF(N111="","",MAX(0,N111*J111-N(L111)))</x:f>
      </x:c>
    </x:row>
    <x:row r="112" spans="1:15" ht="20" customHeight="1">
      <x:c r="A112" s="5">
        <x:f>IF(B112="","",ROW()-1)</x:f>
      </x:c>
      <x:c r="B112" s="6"/>
      <x:c r="C112" s="7"/>
      <x:c r="D112" s="6"/>
      <x:c r="E112" s="8"/>
      <x:c r="F112" s="8"/>
      <x:c r="G112" s="6"/>
      <x:c r="H112" s="6"/>
      <x:c r="I112" s="8">
        <x:f>IF(E112="","",(E112-N(F112))*(1+N(H112)/100)+N(F112))</x:f>
      </x:c>
      <x:c r="J112" s="8">
        <x:f>IF(OR(E112="",G112=""),"",ROUNDUP((E112-N(F112))*(1+N(H112)/100)/G112,0))</x:f>
      </x:c>
      <x:c r="K112" s="9"/>
      <x:c r="L112" s="8"/>
      <x:c r="M112" s="8">
        <x:f>IF(E112="","",MAX(0,(E112-N(F112))*(1+N(H112)/100)-N(L112)))</x:f>
      </x:c>
      <x:c r="N112" s="6">
        <x:f>IF(K112="","",MIN(G112,MAX(0,DATEDIF(K112,TODAY(),"m")+1)))</x:f>
      </x:c>
      <x:c r="O112" s="8">
        <x:f>IF(N112="","",MAX(0,N112*J112-N(L112)))</x:f>
      </x:c>
    </x:row>
    <x:row r="113" spans="1:15" ht="20" customHeight="1">
      <x:c r="A113" s="5">
        <x:f>IF(B113="","",ROW()-1)</x:f>
      </x:c>
      <x:c r="B113" s="6"/>
      <x:c r="C113" s="7"/>
      <x:c r="D113" s="6"/>
      <x:c r="E113" s="8"/>
      <x:c r="F113" s="8"/>
      <x:c r="G113" s="6"/>
      <x:c r="H113" s="6"/>
      <x:c r="I113" s="8">
        <x:f>IF(E113="","",(E113-N(F113))*(1+N(H113)/100)+N(F113))</x:f>
      </x:c>
      <x:c r="J113" s="8">
        <x:f>IF(OR(E113="",G113=""),"",ROUNDUP((E113-N(F113))*(1+N(H113)/100)/G113,0))</x:f>
      </x:c>
      <x:c r="K113" s="9"/>
      <x:c r="L113" s="8"/>
      <x:c r="M113" s="8">
        <x:f>IF(E113="","",MAX(0,(E113-N(F113))*(1+N(H113)/100)-N(L113)))</x:f>
      </x:c>
      <x:c r="N113" s="6">
        <x:f>IF(K113="","",MIN(G113,MAX(0,DATEDIF(K113,TODAY(),"m")+1)))</x:f>
      </x:c>
      <x:c r="O113" s="8">
        <x:f>IF(N113="","",MAX(0,N113*J113-N(L113)))</x:f>
      </x:c>
    </x:row>
    <x:row r="114" spans="1:15" ht="20" customHeight="1">
      <x:c r="A114" s="5">
        <x:f>IF(B114="","",ROW()-1)</x:f>
      </x:c>
      <x:c r="B114" s="6"/>
      <x:c r="C114" s="7"/>
      <x:c r="D114" s="6"/>
      <x:c r="E114" s="8"/>
      <x:c r="F114" s="8"/>
      <x:c r="G114" s="6"/>
      <x:c r="H114" s="6"/>
      <x:c r="I114" s="8">
        <x:f>IF(E114="","",(E114-N(F114))*(1+N(H114)/100)+N(F114))</x:f>
      </x:c>
      <x:c r="J114" s="8">
        <x:f>IF(OR(E114="",G114=""),"",ROUNDUP((E114-N(F114))*(1+N(H114)/100)/G114,0))</x:f>
      </x:c>
      <x:c r="K114" s="9"/>
      <x:c r="L114" s="8"/>
      <x:c r="M114" s="8">
        <x:f>IF(E114="","",MAX(0,(E114-N(F114))*(1+N(H114)/100)-N(L114)))</x:f>
      </x:c>
      <x:c r="N114" s="6">
        <x:f>IF(K114="","",MIN(G114,MAX(0,DATEDIF(K114,TODAY(),"m")+1)))</x:f>
      </x:c>
      <x:c r="O114" s="8">
        <x:f>IF(N114="","",MAX(0,N114*J114-N(L114)))</x:f>
      </x:c>
    </x:row>
    <x:row r="115" spans="1:15" ht="20" customHeight="1">
      <x:c r="A115" s="5">
        <x:f>IF(B115="","",ROW()-1)</x:f>
      </x:c>
      <x:c r="B115" s="6"/>
      <x:c r="C115" s="7"/>
      <x:c r="D115" s="6"/>
      <x:c r="E115" s="8"/>
      <x:c r="F115" s="8"/>
      <x:c r="G115" s="6"/>
      <x:c r="H115" s="6"/>
      <x:c r="I115" s="8">
        <x:f>IF(E115="","",(E115-N(F115))*(1+N(H115)/100)+N(F115))</x:f>
      </x:c>
      <x:c r="J115" s="8">
        <x:f>IF(OR(E115="",G115=""),"",ROUNDUP((E115-N(F115))*(1+N(H115)/100)/G115,0))</x:f>
      </x:c>
      <x:c r="K115" s="9"/>
      <x:c r="L115" s="8"/>
      <x:c r="M115" s="8">
        <x:f>IF(E115="","",MAX(0,(E115-N(F115))*(1+N(H115)/100)-N(L115)))</x:f>
      </x:c>
      <x:c r="N115" s="6">
        <x:f>IF(K115="","",MIN(G115,MAX(0,DATEDIF(K115,TODAY(),"m")+1)))</x:f>
      </x:c>
      <x:c r="O115" s="8">
        <x:f>IF(N115="","",MAX(0,N115*J115-N(L115)))</x:f>
      </x:c>
    </x:row>
    <x:row r="116" spans="1:15" ht="20" customHeight="1">
      <x:c r="A116" s="5">
        <x:f>IF(B116="","",ROW()-1)</x:f>
      </x:c>
      <x:c r="B116" s="6"/>
      <x:c r="C116" s="7"/>
      <x:c r="D116" s="6"/>
      <x:c r="E116" s="8"/>
      <x:c r="F116" s="8"/>
      <x:c r="G116" s="6"/>
      <x:c r="H116" s="6"/>
      <x:c r="I116" s="8">
        <x:f>IF(E116="","",(E116-N(F116))*(1+N(H116)/100)+N(F116))</x:f>
      </x:c>
      <x:c r="J116" s="8">
        <x:f>IF(OR(E116="",G116=""),"",ROUNDUP((E116-N(F116))*(1+N(H116)/100)/G116,0))</x:f>
      </x:c>
      <x:c r="K116" s="9"/>
      <x:c r="L116" s="8"/>
      <x:c r="M116" s="8">
        <x:f>IF(E116="","",MAX(0,(E116-N(F116))*(1+N(H116)/100)-N(L116)))</x:f>
      </x:c>
      <x:c r="N116" s="6">
        <x:f>IF(K116="","",MIN(G116,MAX(0,DATEDIF(K116,TODAY(),"m")+1)))</x:f>
      </x:c>
      <x:c r="O116" s="8">
        <x:f>IF(N116="","",MAX(0,N116*J116-N(L116)))</x:f>
      </x:c>
    </x:row>
    <x:row r="117" spans="1:15" ht="20" customHeight="1">
      <x:c r="A117" s="5">
        <x:f>IF(B117="","",ROW()-1)</x:f>
      </x:c>
      <x:c r="B117" s="6"/>
      <x:c r="C117" s="7"/>
      <x:c r="D117" s="6"/>
      <x:c r="E117" s="8"/>
      <x:c r="F117" s="8"/>
      <x:c r="G117" s="6"/>
      <x:c r="H117" s="6"/>
      <x:c r="I117" s="8">
        <x:f>IF(E117="","",(E117-N(F117))*(1+N(H117)/100)+N(F117))</x:f>
      </x:c>
      <x:c r="J117" s="8">
        <x:f>IF(OR(E117="",G117=""),"",ROUNDUP((E117-N(F117))*(1+N(H117)/100)/G117,0))</x:f>
      </x:c>
      <x:c r="K117" s="9"/>
      <x:c r="L117" s="8"/>
      <x:c r="M117" s="8">
        <x:f>IF(E117="","",MAX(0,(E117-N(F117))*(1+N(H117)/100)-N(L117)))</x:f>
      </x:c>
      <x:c r="N117" s="6">
        <x:f>IF(K117="","",MIN(G117,MAX(0,DATEDIF(K117,TODAY(),"m")+1)))</x:f>
      </x:c>
      <x:c r="O117" s="8">
        <x:f>IF(N117="","",MAX(0,N117*J117-N(L117)))</x:f>
      </x:c>
    </x:row>
    <x:row r="118" spans="1:15" ht="20" customHeight="1">
      <x:c r="A118" s="5">
        <x:f>IF(B118="","",ROW()-1)</x:f>
      </x:c>
      <x:c r="B118" s="6"/>
      <x:c r="C118" s="7"/>
      <x:c r="D118" s="6"/>
      <x:c r="E118" s="8"/>
      <x:c r="F118" s="8"/>
      <x:c r="G118" s="6"/>
      <x:c r="H118" s="6"/>
      <x:c r="I118" s="8">
        <x:f>IF(E118="","",(E118-N(F118))*(1+N(H118)/100)+N(F118))</x:f>
      </x:c>
      <x:c r="J118" s="8">
        <x:f>IF(OR(E118="",G118=""),"",ROUNDUP((E118-N(F118))*(1+N(H118)/100)/G118,0))</x:f>
      </x:c>
      <x:c r="K118" s="9"/>
      <x:c r="L118" s="8"/>
      <x:c r="M118" s="8">
        <x:f>IF(E118="","",MAX(0,(E118-N(F118))*(1+N(H118)/100)-N(L118)))</x:f>
      </x:c>
      <x:c r="N118" s="6">
        <x:f>IF(K118="","",MIN(G118,MAX(0,DATEDIF(K118,TODAY(),"m")+1)))</x:f>
      </x:c>
      <x:c r="O118" s="8">
        <x:f>IF(N118="","",MAX(0,N118*J118-N(L118)))</x:f>
      </x:c>
    </x:row>
    <x:row r="119" spans="1:15" ht="20" customHeight="1">
      <x:c r="A119" s="5">
        <x:f>IF(B119="","",ROW()-1)</x:f>
      </x:c>
      <x:c r="B119" s="6"/>
      <x:c r="C119" s="7"/>
      <x:c r="D119" s="6"/>
      <x:c r="E119" s="8"/>
      <x:c r="F119" s="8"/>
      <x:c r="G119" s="6"/>
      <x:c r="H119" s="6"/>
      <x:c r="I119" s="8">
        <x:f>IF(E119="","",(E119-N(F119))*(1+N(H119)/100)+N(F119))</x:f>
      </x:c>
      <x:c r="J119" s="8">
        <x:f>IF(OR(E119="",G119=""),"",ROUNDUP((E119-N(F119))*(1+N(H119)/100)/G119,0))</x:f>
      </x:c>
      <x:c r="K119" s="9"/>
      <x:c r="L119" s="8"/>
      <x:c r="M119" s="8">
        <x:f>IF(E119="","",MAX(0,(E119-N(F119))*(1+N(H119)/100)-N(L119)))</x:f>
      </x:c>
      <x:c r="N119" s="6">
        <x:f>IF(K119="","",MIN(G119,MAX(0,DATEDIF(K119,TODAY(),"m")+1)))</x:f>
      </x:c>
      <x:c r="O119" s="8">
        <x:f>IF(N119="","",MAX(0,N119*J119-N(L119)))</x:f>
      </x:c>
    </x:row>
    <x:row r="120" spans="1:15" ht="20" customHeight="1">
      <x:c r="A120" s="5">
        <x:f>IF(B120="","",ROW()-1)</x:f>
      </x:c>
      <x:c r="B120" s="6"/>
      <x:c r="C120" s="7"/>
      <x:c r="D120" s="6"/>
      <x:c r="E120" s="8"/>
      <x:c r="F120" s="8"/>
      <x:c r="G120" s="6"/>
      <x:c r="H120" s="6"/>
      <x:c r="I120" s="8">
        <x:f>IF(E120="","",(E120-N(F120))*(1+N(H120)/100)+N(F120))</x:f>
      </x:c>
      <x:c r="J120" s="8">
        <x:f>IF(OR(E120="",G120=""),"",ROUNDUP((E120-N(F120))*(1+N(H120)/100)/G120,0))</x:f>
      </x:c>
      <x:c r="K120" s="9"/>
      <x:c r="L120" s="8"/>
      <x:c r="M120" s="8">
        <x:f>IF(E120="","",MAX(0,(E120-N(F120))*(1+N(H120)/100)-N(L120)))</x:f>
      </x:c>
      <x:c r="N120" s="6">
        <x:f>IF(K120="","",MIN(G120,MAX(0,DATEDIF(K120,TODAY(),"m")+1)))</x:f>
      </x:c>
      <x:c r="O120" s="8">
        <x:f>IF(N120="","",MAX(0,N120*J120-N(L120)))</x:f>
      </x:c>
    </x:row>
    <x:row r="121" spans="1:15" ht="20" customHeight="1">
      <x:c r="A121" s="5">
        <x:f>IF(B121="","",ROW()-1)</x:f>
      </x:c>
      <x:c r="B121" s="6"/>
      <x:c r="C121" s="7"/>
      <x:c r="D121" s="6"/>
      <x:c r="E121" s="8"/>
      <x:c r="F121" s="8"/>
      <x:c r="G121" s="6"/>
      <x:c r="H121" s="6"/>
      <x:c r="I121" s="8">
        <x:f>IF(E121="","",(E121-N(F121))*(1+N(H121)/100)+N(F121))</x:f>
      </x:c>
      <x:c r="J121" s="8">
        <x:f>IF(OR(E121="",G121=""),"",ROUNDUP((E121-N(F121))*(1+N(H121)/100)/G121,0))</x:f>
      </x:c>
      <x:c r="K121" s="9"/>
      <x:c r="L121" s="8"/>
      <x:c r="M121" s="8">
        <x:f>IF(E121="","",MAX(0,(E121-N(F121))*(1+N(H121)/100)-N(L121)))</x:f>
      </x:c>
      <x:c r="N121" s="6">
        <x:f>IF(K121="","",MIN(G121,MAX(0,DATEDIF(K121,TODAY(),"m")+1)))</x:f>
      </x:c>
      <x:c r="O121" s="8">
        <x:f>IF(N121="","",MAX(0,N121*J121-N(L121)))</x:f>
      </x:c>
    </x:row>
    <x:row r="122" spans="1:15" ht="20" customHeight="1">
      <x:c r="A122" s="5">
        <x:f>IF(B122="","",ROW()-1)</x:f>
      </x:c>
      <x:c r="B122" s="6"/>
      <x:c r="C122" s="7"/>
      <x:c r="D122" s="6"/>
      <x:c r="E122" s="8"/>
      <x:c r="F122" s="8"/>
      <x:c r="G122" s="6"/>
      <x:c r="H122" s="6"/>
      <x:c r="I122" s="8">
        <x:f>IF(E122="","",(E122-N(F122))*(1+N(H122)/100)+N(F122))</x:f>
      </x:c>
      <x:c r="J122" s="8">
        <x:f>IF(OR(E122="",G122=""),"",ROUNDUP((E122-N(F122))*(1+N(H122)/100)/G122,0))</x:f>
      </x:c>
      <x:c r="K122" s="9"/>
      <x:c r="L122" s="8"/>
      <x:c r="M122" s="8">
        <x:f>IF(E122="","",MAX(0,(E122-N(F122))*(1+N(H122)/100)-N(L122)))</x:f>
      </x:c>
      <x:c r="N122" s="6">
        <x:f>IF(K122="","",MIN(G122,MAX(0,DATEDIF(K122,TODAY(),"m")+1)))</x:f>
      </x:c>
      <x:c r="O122" s="8">
        <x:f>IF(N122="","",MAX(0,N122*J122-N(L122)))</x:f>
      </x:c>
    </x:row>
    <x:row r="123" spans="1:15" ht="20" customHeight="1">
      <x:c r="A123" s="5">
        <x:f>IF(B123="","",ROW()-1)</x:f>
      </x:c>
      <x:c r="B123" s="6"/>
      <x:c r="C123" s="7"/>
      <x:c r="D123" s="6"/>
      <x:c r="E123" s="8"/>
      <x:c r="F123" s="8"/>
      <x:c r="G123" s="6"/>
      <x:c r="H123" s="6"/>
      <x:c r="I123" s="8">
        <x:f>IF(E123="","",(E123-N(F123))*(1+N(H123)/100)+N(F123))</x:f>
      </x:c>
      <x:c r="J123" s="8">
        <x:f>IF(OR(E123="",G123=""),"",ROUNDUP((E123-N(F123))*(1+N(H123)/100)/G123,0))</x:f>
      </x:c>
      <x:c r="K123" s="9"/>
      <x:c r="L123" s="8"/>
      <x:c r="M123" s="8">
        <x:f>IF(E123="","",MAX(0,(E123-N(F123))*(1+N(H123)/100)-N(L123)))</x:f>
      </x:c>
      <x:c r="N123" s="6">
        <x:f>IF(K123="","",MIN(G123,MAX(0,DATEDIF(K123,TODAY(),"m")+1)))</x:f>
      </x:c>
      <x:c r="O123" s="8">
        <x:f>IF(N123="","",MAX(0,N123*J123-N(L123)))</x:f>
      </x:c>
    </x:row>
    <x:row r="124" spans="1:15" ht="20" customHeight="1">
      <x:c r="A124" s="5">
        <x:f>IF(B124="","",ROW()-1)</x:f>
      </x:c>
      <x:c r="B124" s="6"/>
      <x:c r="C124" s="7"/>
      <x:c r="D124" s="6"/>
      <x:c r="E124" s="8"/>
      <x:c r="F124" s="8"/>
      <x:c r="G124" s="6"/>
      <x:c r="H124" s="6"/>
      <x:c r="I124" s="8">
        <x:f>IF(E124="","",(E124-N(F124))*(1+N(H124)/100)+N(F124))</x:f>
      </x:c>
      <x:c r="J124" s="8">
        <x:f>IF(OR(E124="",G124=""),"",ROUNDUP((E124-N(F124))*(1+N(H124)/100)/G124,0))</x:f>
      </x:c>
      <x:c r="K124" s="9"/>
      <x:c r="L124" s="8"/>
      <x:c r="M124" s="8">
        <x:f>IF(E124="","",MAX(0,(E124-N(F124))*(1+N(H124)/100)-N(L124)))</x:f>
      </x:c>
      <x:c r="N124" s="6">
        <x:f>IF(K124="","",MIN(G124,MAX(0,DATEDIF(K124,TODAY(),"m")+1)))</x:f>
      </x:c>
      <x:c r="O124" s="8">
        <x:f>IF(N124="","",MAX(0,N124*J124-N(L124)))</x:f>
      </x:c>
    </x:row>
    <x:row r="125" spans="1:15" ht="20" customHeight="1">
      <x:c r="A125" s="5">
        <x:f>IF(B125="","",ROW()-1)</x:f>
      </x:c>
      <x:c r="B125" s="6"/>
      <x:c r="C125" s="7"/>
      <x:c r="D125" s="6"/>
      <x:c r="E125" s="8"/>
      <x:c r="F125" s="8"/>
      <x:c r="G125" s="6"/>
      <x:c r="H125" s="6"/>
      <x:c r="I125" s="8">
        <x:f>IF(E125="","",(E125-N(F125))*(1+N(H125)/100)+N(F125))</x:f>
      </x:c>
      <x:c r="J125" s="8">
        <x:f>IF(OR(E125="",G125=""),"",ROUNDUP((E125-N(F125))*(1+N(H125)/100)/G125,0))</x:f>
      </x:c>
      <x:c r="K125" s="9"/>
      <x:c r="L125" s="8"/>
      <x:c r="M125" s="8">
        <x:f>IF(E125="","",MAX(0,(E125-N(F125))*(1+N(H125)/100)-N(L125)))</x:f>
      </x:c>
      <x:c r="N125" s="6">
        <x:f>IF(K125="","",MIN(G125,MAX(0,DATEDIF(K125,TODAY(),"m")+1)))</x:f>
      </x:c>
      <x:c r="O125" s="8">
        <x:f>IF(N125="","",MAX(0,N125*J125-N(L125)))</x:f>
      </x:c>
    </x:row>
    <x:row r="126" spans="1:15" ht="20" customHeight="1">
      <x:c r="A126" s="5">
        <x:f>IF(B126="","",ROW()-1)</x:f>
      </x:c>
      <x:c r="B126" s="6"/>
      <x:c r="C126" s="7"/>
      <x:c r="D126" s="6"/>
      <x:c r="E126" s="8"/>
      <x:c r="F126" s="8"/>
      <x:c r="G126" s="6"/>
      <x:c r="H126" s="6"/>
      <x:c r="I126" s="8">
        <x:f>IF(E126="","",(E126-N(F126))*(1+N(H126)/100)+N(F126))</x:f>
      </x:c>
      <x:c r="J126" s="8">
        <x:f>IF(OR(E126="",G126=""),"",ROUNDUP((E126-N(F126))*(1+N(H126)/100)/G126,0))</x:f>
      </x:c>
      <x:c r="K126" s="9"/>
      <x:c r="L126" s="8"/>
      <x:c r="M126" s="8">
        <x:f>IF(E126="","",MAX(0,(E126-N(F126))*(1+N(H126)/100)-N(L126)))</x:f>
      </x:c>
      <x:c r="N126" s="6">
        <x:f>IF(K126="","",MIN(G126,MAX(0,DATEDIF(K126,TODAY(),"m")+1)))</x:f>
      </x:c>
      <x:c r="O126" s="8">
        <x:f>IF(N126="","",MAX(0,N126*J126-N(L126)))</x:f>
      </x:c>
    </x:row>
    <x:row r="127" spans="1:15" ht="20" customHeight="1">
      <x:c r="A127" s="5">
        <x:f>IF(B127="","",ROW()-1)</x:f>
      </x:c>
      <x:c r="B127" s="6"/>
      <x:c r="C127" s="7"/>
      <x:c r="D127" s="6"/>
      <x:c r="E127" s="8"/>
      <x:c r="F127" s="8"/>
      <x:c r="G127" s="6"/>
      <x:c r="H127" s="6"/>
      <x:c r="I127" s="8">
        <x:f>IF(E127="","",(E127-N(F127))*(1+N(H127)/100)+N(F127))</x:f>
      </x:c>
      <x:c r="J127" s="8">
        <x:f>IF(OR(E127="",G127=""),"",ROUNDUP((E127-N(F127))*(1+N(H127)/100)/G127,0))</x:f>
      </x:c>
      <x:c r="K127" s="9"/>
      <x:c r="L127" s="8"/>
      <x:c r="M127" s="8">
        <x:f>IF(E127="","",MAX(0,(E127-N(F127))*(1+N(H127)/100)-N(L127)))</x:f>
      </x:c>
      <x:c r="N127" s="6">
        <x:f>IF(K127="","",MIN(G127,MAX(0,DATEDIF(K127,TODAY(),"m")+1)))</x:f>
      </x:c>
      <x:c r="O127" s="8">
        <x:f>IF(N127="","",MAX(0,N127*J127-N(L127)))</x:f>
      </x:c>
    </x:row>
    <x:row r="128" spans="1:15" ht="20" customHeight="1">
      <x:c r="A128" s="5">
        <x:f>IF(B128="","",ROW()-1)</x:f>
      </x:c>
      <x:c r="B128" s="6"/>
      <x:c r="C128" s="7"/>
      <x:c r="D128" s="6"/>
      <x:c r="E128" s="8"/>
      <x:c r="F128" s="8"/>
      <x:c r="G128" s="6"/>
      <x:c r="H128" s="6"/>
      <x:c r="I128" s="8">
        <x:f>IF(E128="","",(E128-N(F128))*(1+N(H128)/100)+N(F128))</x:f>
      </x:c>
      <x:c r="J128" s="8">
        <x:f>IF(OR(E128="",G128=""),"",ROUNDUP((E128-N(F128))*(1+N(H128)/100)/G128,0))</x:f>
      </x:c>
      <x:c r="K128" s="9"/>
      <x:c r="L128" s="8"/>
      <x:c r="M128" s="8">
        <x:f>IF(E128="","",MAX(0,(E128-N(F128))*(1+N(H128)/100)-N(L128)))</x:f>
      </x:c>
      <x:c r="N128" s="6">
        <x:f>IF(K128="","",MIN(G128,MAX(0,DATEDIF(K128,TODAY(),"m")+1)))</x:f>
      </x:c>
      <x:c r="O128" s="8">
        <x:f>IF(N128="","",MAX(0,N128*J128-N(L128)))</x:f>
      </x:c>
    </x:row>
    <x:row r="129" spans="1:15" ht="20" customHeight="1">
      <x:c r="A129" s="5">
        <x:f>IF(B129="","",ROW()-1)</x:f>
      </x:c>
      <x:c r="B129" s="6"/>
      <x:c r="C129" s="7"/>
      <x:c r="D129" s="6"/>
      <x:c r="E129" s="8"/>
      <x:c r="F129" s="8"/>
      <x:c r="G129" s="6"/>
      <x:c r="H129" s="6"/>
      <x:c r="I129" s="8">
        <x:f>IF(E129="","",(E129-N(F129))*(1+N(H129)/100)+N(F129))</x:f>
      </x:c>
      <x:c r="J129" s="8">
        <x:f>IF(OR(E129="",G129=""),"",ROUNDUP((E129-N(F129))*(1+N(H129)/100)/G129,0))</x:f>
      </x:c>
      <x:c r="K129" s="9"/>
      <x:c r="L129" s="8"/>
      <x:c r="M129" s="8">
        <x:f>IF(E129="","",MAX(0,(E129-N(F129))*(1+N(H129)/100)-N(L129)))</x:f>
      </x:c>
      <x:c r="N129" s="6">
        <x:f>IF(K129="","",MIN(G129,MAX(0,DATEDIF(K129,TODAY(),"m")+1)))</x:f>
      </x:c>
      <x:c r="O129" s="8">
        <x:f>IF(N129="","",MAX(0,N129*J129-N(L129)))</x:f>
      </x:c>
    </x:row>
    <x:row r="130" spans="1:15" ht="20" customHeight="1">
      <x:c r="A130" s="5">
        <x:f>IF(B130="","",ROW()-1)</x:f>
      </x:c>
      <x:c r="B130" s="6"/>
      <x:c r="C130" s="7"/>
      <x:c r="D130" s="6"/>
      <x:c r="E130" s="8"/>
      <x:c r="F130" s="8"/>
      <x:c r="G130" s="6"/>
      <x:c r="H130" s="6"/>
      <x:c r="I130" s="8">
        <x:f>IF(E130="","",(E130-N(F130))*(1+N(H130)/100)+N(F130))</x:f>
      </x:c>
      <x:c r="J130" s="8">
        <x:f>IF(OR(E130="",G130=""),"",ROUNDUP((E130-N(F130))*(1+N(H130)/100)/G130,0))</x:f>
      </x:c>
      <x:c r="K130" s="9"/>
      <x:c r="L130" s="8"/>
      <x:c r="M130" s="8">
        <x:f>IF(E130="","",MAX(0,(E130-N(F130))*(1+N(H130)/100)-N(L130)))</x:f>
      </x:c>
      <x:c r="N130" s="6">
        <x:f>IF(K130="","",MIN(G130,MAX(0,DATEDIF(K130,TODAY(),"m")+1)))</x:f>
      </x:c>
      <x:c r="O130" s="8">
        <x:f>IF(N130="","",MAX(0,N130*J130-N(L130)))</x:f>
      </x:c>
    </x:row>
    <x:row r="131" spans="1:15" ht="20" customHeight="1">
      <x:c r="A131" s="5">
        <x:f>IF(B131="","",ROW()-1)</x:f>
      </x:c>
      <x:c r="B131" s="6"/>
      <x:c r="C131" s="7"/>
      <x:c r="D131" s="6"/>
      <x:c r="E131" s="8"/>
      <x:c r="F131" s="8"/>
      <x:c r="G131" s="6"/>
      <x:c r="H131" s="6"/>
      <x:c r="I131" s="8">
        <x:f>IF(E131="","",(E131-N(F131))*(1+N(H131)/100)+N(F131))</x:f>
      </x:c>
      <x:c r="J131" s="8">
        <x:f>IF(OR(E131="",G131=""),"",ROUNDUP((E131-N(F131))*(1+N(H131)/100)/G131,0))</x:f>
      </x:c>
      <x:c r="K131" s="9"/>
      <x:c r="L131" s="8"/>
      <x:c r="M131" s="8">
        <x:f>IF(E131="","",MAX(0,(E131-N(F131))*(1+N(H131)/100)-N(L131)))</x:f>
      </x:c>
      <x:c r="N131" s="6">
        <x:f>IF(K131="","",MIN(G131,MAX(0,DATEDIF(K131,TODAY(),"m")+1)))</x:f>
      </x:c>
      <x:c r="O131" s="8">
        <x:f>IF(N131="","",MAX(0,N131*J131-N(L131)))</x:f>
      </x:c>
    </x:row>
    <x:row r="132" spans="1:15" ht="20" customHeight="1">
      <x:c r="A132" s="5">
        <x:f>IF(B132="","",ROW()-1)</x:f>
      </x:c>
      <x:c r="B132" s="6"/>
      <x:c r="C132" s="7"/>
      <x:c r="D132" s="6"/>
      <x:c r="E132" s="8"/>
      <x:c r="F132" s="8"/>
      <x:c r="G132" s="6"/>
      <x:c r="H132" s="6"/>
      <x:c r="I132" s="8">
        <x:f>IF(E132="","",(E132-N(F132))*(1+N(H132)/100)+N(F132))</x:f>
      </x:c>
      <x:c r="J132" s="8">
        <x:f>IF(OR(E132="",G132=""),"",ROUNDUP((E132-N(F132))*(1+N(H132)/100)/G132,0))</x:f>
      </x:c>
      <x:c r="K132" s="9"/>
      <x:c r="L132" s="8"/>
      <x:c r="M132" s="8">
        <x:f>IF(E132="","",MAX(0,(E132-N(F132))*(1+N(H132)/100)-N(L132)))</x:f>
      </x:c>
      <x:c r="N132" s="6">
        <x:f>IF(K132="","",MIN(G132,MAX(0,DATEDIF(K132,TODAY(),"m")+1)))</x:f>
      </x:c>
      <x:c r="O132" s="8">
        <x:f>IF(N132="","",MAX(0,N132*J132-N(L132)))</x:f>
      </x:c>
    </x:row>
    <x:row r="133" spans="1:15" ht="20" customHeight="1">
      <x:c r="A133" s="5">
        <x:f>IF(B133="","",ROW()-1)</x:f>
      </x:c>
      <x:c r="B133" s="6"/>
      <x:c r="C133" s="7"/>
      <x:c r="D133" s="6"/>
      <x:c r="E133" s="8"/>
      <x:c r="F133" s="8"/>
      <x:c r="G133" s="6"/>
      <x:c r="H133" s="6"/>
      <x:c r="I133" s="8">
        <x:f>IF(E133="","",(E133-N(F133))*(1+N(H133)/100)+N(F133))</x:f>
      </x:c>
      <x:c r="J133" s="8">
        <x:f>IF(OR(E133="",G133=""),"",ROUNDUP((E133-N(F133))*(1+N(H133)/100)/G133,0))</x:f>
      </x:c>
      <x:c r="K133" s="9"/>
      <x:c r="L133" s="8"/>
      <x:c r="M133" s="8">
        <x:f>IF(E133="","",MAX(0,(E133-N(F133))*(1+N(H133)/100)-N(L133)))</x:f>
      </x:c>
      <x:c r="N133" s="6">
        <x:f>IF(K133="","",MIN(G133,MAX(0,DATEDIF(K133,TODAY(),"m")+1)))</x:f>
      </x:c>
      <x:c r="O133" s="8">
        <x:f>IF(N133="","",MAX(0,N133*J133-N(L133)))</x:f>
      </x:c>
    </x:row>
    <x:row r="134" spans="1:15" ht="20" customHeight="1">
      <x:c r="A134" s="5">
        <x:f>IF(B134="","",ROW()-1)</x:f>
      </x:c>
      <x:c r="B134" s="6"/>
      <x:c r="C134" s="7"/>
      <x:c r="D134" s="6"/>
      <x:c r="E134" s="8"/>
      <x:c r="F134" s="8"/>
      <x:c r="G134" s="6"/>
      <x:c r="H134" s="6"/>
      <x:c r="I134" s="8">
        <x:f>IF(E134="","",(E134-N(F134))*(1+N(H134)/100)+N(F134))</x:f>
      </x:c>
      <x:c r="J134" s="8">
        <x:f>IF(OR(E134="",G134=""),"",ROUNDUP((E134-N(F134))*(1+N(H134)/100)/G134,0))</x:f>
      </x:c>
      <x:c r="K134" s="9"/>
      <x:c r="L134" s="8"/>
      <x:c r="M134" s="8">
        <x:f>IF(E134="","",MAX(0,(E134-N(F134))*(1+N(H134)/100)-N(L134)))</x:f>
      </x:c>
      <x:c r="N134" s="6">
        <x:f>IF(K134="","",MIN(G134,MAX(0,DATEDIF(K134,TODAY(),"m")+1)))</x:f>
      </x:c>
      <x:c r="O134" s="8">
        <x:f>IF(N134="","",MAX(0,N134*J134-N(L134)))</x:f>
      </x:c>
    </x:row>
    <x:row r="135" spans="1:15" ht="20" customHeight="1">
      <x:c r="A135" s="5">
        <x:f>IF(B135="","",ROW()-1)</x:f>
      </x:c>
      <x:c r="B135" s="6"/>
      <x:c r="C135" s="7"/>
      <x:c r="D135" s="6"/>
      <x:c r="E135" s="8"/>
      <x:c r="F135" s="8"/>
      <x:c r="G135" s="6"/>
      <x:c r="H135" s="6"/>
      <x:c r="I135" s="8">
        <x:f>IF(E135="","",(E135-N(F135))*(1+N(H135)/100)+N(F135))</x:f>
      </x:c>
      <x:c r="J135" s="8">
        <x:f>IF(OR(E135="",G135=""),"",ROUNDUP((E135-N(F135))*(1+N(H135)/100)/G135,0))</x:f>
      </x:c>
      <x:c r="K135" s="9"/>
      <x:c r="L135" s="8"/>
      <x:c r="M135" s="8">
        <x:f>IF(E135="","",MAX(0,(E135-N(F135))*(1+N(H135)/100)-N(L135)))</x:f>
      </x:c>
      <x:c r="N135" s="6">
        <x:f>IF(K135="","",MIN(G135,MAX(0,DATEDIF(K135,TODAY(),"m")+1)))</x:f>
      </x:c>
      <x:c r="O135" s="8">
        <x:f>IF(N135="","",MAX(0,N135*J135-N(L135)))</x:f>
      </x:c>
    </x:row>
    <x:row r="136" spans="1:15" ht="20" customHeight="1">
      <x:c r="A136" s="5">
        <x:f>IF(B136="","",ROW()-1)</x:f>
      </x:c>
      <x:c r="B136" s="6"/>
      <x:c r="C136" s="7"/>
      <x:c r="D136" s="6"/>
      <x:c r="E136" s="8"/>
      <x:c r="F136" s="8"/>
      <x:c r="G136" s="6"/>
      <x:c r="H136" s="6"/>
      <x:c r="I136" s="8">
        <x:f>IF(E136="","",(E136-N(F136))*(1+N(H136)/100)+N(F136))</x:f>
      </x:c>
      <x:c r="J136" s="8">
        <x:f>IF(OR(E136="",G136=""),"",ROUNDUP((E136-N(F136))*(1+N(H136)/100)/G136,0))</x:f>
      </x:c>
      <x:c r="K136" s="9"/>
      <x:c r="L136" s="8"/>
      <x:c r="M136" s="8">
        <x:f>IF(E136="","",MAX(0,(E136-N(F136))*(1+N(H136)/100)-N(L136)))</x:f>
      </x:c>
      <x:c r="N136" s="6">
        <x:f>IF(K136="","",MIN(G136,MAX(0,DATEDIF(K136,TODAY(),"m")+1)))</x:f>
      </x:c>
      <x:c r="O136" s="8">
        <x:f>IF(N136="","",MAX(0,N136*J136-N(L136)))</x:f>
      </x:c>
    </x:row>
    <x:row r="137" spans="1:15" ht="20" customHeight="1">
      <x:c r="A137" s="5">
        <x:f>IF(B137="","",ROW()-1)</x:f>
      </x:c>
      <x:c r="B137" s="6"/>
      <x:c r="C137" s="7"/>
      <x:c r="D137" s="6"/>
      <x:c r="E137" s="8"/>
      <x:c r="F137" s="8"/>
      <x:c r="G137" s="6"/>
      <x:c r="H137" s="6"/>
      <x:c r="I137" s="8">
        <x:f>IF(E137="","",(E137-N(F137))*(1+N(H137)/100)+N(F137))</x:f>
      </x:c>
      <x:c r="J137" s="8">
        <x:f>IF(OR(E137="",G137=""),"",ROUNDUP((E137-N(F137))*(1+N(H137)/100)/G137,0))</x:f>
      </x:c>
      <x:c r="K137" s="9"/>
      <x:c r="L137" s="8"/>
      <x:c r="M137" s="8">
        <x:f>IF(E137="","",MAX(0,(E137-N(F137))*(1+N(H137)/100)-N(L137)))</x:f>
      </x:c>
      <x:c r="N137" s="6">
        <x:f>IF(K137="","",MIN(G137,MAX(0,DATEDIF(K137,TODAY(),"m")+1)))</x:f>
      </x:c>
      <x:c r="O137" s="8">
        <x:f>IF(N137="","",MAX(0,N137*J137-N(L137)))</x:f>
      </x:c>
    </x:row>
    <x:row r="138" spans="1:15" ht="20" customHeight="1">
      <x:c r="A138" s="5">
        <x:f>IF(B138="","",ROW()-1)</x:f>
      </x:c>
      <x:c r="B138" s="6"/>
      <x:c r="C138" s="7"/>
      <x:c r="D138" s="6"/>
      <x:c r="E138" s="8"/>
      <x:c r="F138" s="8"/>
      <x:c r="G138" s="6"/>
      <x:c r="H138" s="6"/>
      <x:c r="I138" s="8">
        <x:f>IF(E138="","",(E138-N(F138))*(1+N(H138)/100)+N(F138))</x:f>
      </x:c>
      <x:c r="J138" s="8">
        <x:f>IF(OR(E138="",G138=""),"",ROUNDUP((E138-N(F138))*(1+N(H138)/100)/G138,0))</x:f>
      </x:c>
      <x:c r="K138" s="9"/>
      <x:c r="L138" s="8"/>
      <x:c r="M138" s="8">
        <x:f>IF(E138="","",MAX(0,(E138-N(F138))*(1+N(H138)/100)-N(L138)))</x:f>
      </x:c>
      <x:c r="N138" s="6">
        <x:f>IF(K138="","",MIN(G138,MAX(0,DATEDIF(K138,TODAY(),"m")+1)))</x:f>
      </x:c>
      <x:c r="O138" s="8">
        <x:f>IF(N138="","",MAX(0,N138*J138-N(L138)))</x:f>
      </x:c>
    </x:row>
    <x:row r="139" spans="1:15" ht="20" customHeight="1">
      <x:c r="A139" s="5">
        <x:f>IF(B139="","",ROW()-1)</x:f>
      </x:c>
      <x:c r="B139" s="6"/>
      <x:c r="C139" s="7"/>
      <x:c r="D139" s="6"/>
      <x:c r="E139" s="8"/>
      <x:c r="F139" s="8"/>
      <x:c r="G139" s="6"/>
      <x:c r="H139" s="6"/>
      <x:c r="I139" s="8">
        <x:f>IF(E139="","",(E139-N(F139))*(1+N(H139)/100)+N(F139))</x:f>
      </x:c>
      <x:c r="J139" s="8">
        <x:f>IF(OR(E139="",G139=""),"",ROUNDUP((E139-N(F139))*(1+N(H139)/100)/G139,0))</x:f>
      </x:c>
      <x:c r="K139" s="9"/>
      <x:c r="L139" s="8"/>
      <x:c r="M139" s="8">
        <x:f>IF(E139="","",MAX(0,(E139-N(F139))*(1+N(H139)/100)-N(L139)))</x:f>
      </x:c>
      <x:c r="N139" s="6">
        <x:f>IF(K139="","",MIN(G139,MAX(0,DATEDIF(K139,TODAY(),"m")+1)))</x:f>
      </x:c>
      <x:c r="O139" s="8">
        <x:f>IF(N139="","",MAX(0,N139*J139-N(L139)))</x:f>
      </x:c>
    </x:row>
    <x:row r="140" spans="1:15" ht="20" customHeight="1">
      <x:c r="A140" s="5">
        <x:f>IF(B140="","",ROW()-1)</x:f>
      </x:c>
      <x:c r="B140" s="6"/>
      <x:c r="C140" s="7"/>
      <x:c r="D140" s="6"/>
      <x:c r="E140" s="8"/>
      <x:c r="F140" s="8"/>
      <x:c r="G140" s="6"/>
      <x:c r="H140" s="6"/>
      <x:c r="I140" s="8">
        <x:f>IF(E140="","",(E140-N(F140))*(1+N(H140)/100)+N(F140))</x:f>
      </x:c>
      <x:c r="J140" s="8">
        <x:f>IF(OR(E140="",G140=""),"",ROUNDUP((E140-N(F140))*(1+N(H140)/100)/G140,0))</x:f>
      </x:c>
      <x:c r="K140" s="9"/>
      <x:c r="L140" s="8"/>
      <x:c r="M140" s="8">
        <x:f>IF(E140="","",MAX(0,(E140-N(F140))*(1+N(H140)/100)-N(L140)))</x:f>
      </x:c>
      <x:c r="N140" s="6">
        <x:f>IF(K140="","",MIN(G140,MAX(0,DATEDIF(K140,TODAY(),"m")+1)))</x:f>
      </x:c>
      <x:c r="O140" s="8">
        <x:f>IF(N140="","",MAX(0,N140*J140-N(L140)))</x:f>
      </x:c>
    </x:row>
    <x:row r="141" spans="1:15" ht="20" customHeight="1">
      <x:c r="A141" s="5">
        <x:f>IF(B141="","",ROW()-1)</x:f>
      </x:c>
      <x:c r="B141" s="6"/>
      <x:c r="C141" s="7"/>
      <x:c r="D141" s="6"/>
      <x:c r="E141" s="8"/>
      <x:c r="F141" s="8"/>
      <x:c r="G141" s="6"/>
      <x:c r="H141" s="6"/>
      <x:c r="I141" s="8">
        <x:f>IF(E141="","",(E141-N(F141))*(1+N(H141)/100)+N(F141))</x:f>
      </x:c>
      <x:c r="J141" s="8">
        <x:f>IF(OR(E141="",G141=""),"",ROUNDUP((E141-N(F141))*(1+N(H141)/100)/G141,0))</x:f>
      </x:c>
      <x:c r="K141" s="9"/>
      <x:c r="L141" s="8"/>
      <x:c r="M141" s="8">
        <x:f>IF(E141="","",MAX(0,(E141-N(F141))*(1+N(H141)/100)-N(L141)))</x:f>
      </x:c>
      <x:c r="N141" s="6">
        <x:f>IF(K141="","",MIN(G141,MAX(0,DATEDIF(K141,TODAY(),"m")+1)))</x:f>
      </x:c>
      <x:c r="O141" s="8">
        <x:f>IF(N141="","",MAX(0,N141*J141-N(L141)))</x:f>
      </x:c>
    </x:row>
    <x:row r="142" spans="1:15" ht="20" customHeight="1">
      <x:c r="A142" s="5">
        <x:f>IF(B142="","",ROW()-1)</x:f>
      </x:c>
      <x:c r="B142" s="6"/>
      <x:c r="C142" s="7"/>
      <x:c r="D142" s="6"/>
      <x:c r="E142" s="8"/>
      <x:c r="F142" s="8"/>
      <x:c r="G142" s="6"/>
      <x:c r="H142" s="6"/>
      <x:c r="I142" s="8">
        <x:f>IF(E142="","",(E142-N(F142))*(1+N(H142)/100)+N(F142))</x:f>
      </x:c>
      <x:c r="J142" s="8">
        <x:f>IF(OR(E142="",G142=""),"",ROUNDUP((E142-N(F142))*(1+N(H142)/100)/G142,0))</x:f>
      </x:c>
      <x:c r="K142" s="9"/>
      <x:c r="L142" s="8"/>
      <x:c r="M142" s="8">
        <x:f>IF(E142="","",MAX(0,(E142-N(F142))*(1+N(H142)/100)-N(L142)))</x:f>
      </x:c>
      <x:c r="N142" s="6">
        <x:f>IF(K142="","",MIN(G142,MAX(0,DATEDIF(K142,TODAY(),"m")+1)))</x:f>
      </x:c>
      <x:c r="O142" s="8">
        <x:f>IF(N142="","",MAX(0,N142*J142-N(L142)))</x:f>
      </x:c>
    </x:row>
    <x:row r="143" spans="1:15" ht="20" customHeight="1">
      <x:c r="A143" s="5">
        <x:f>IF(B143="","",ROW()-1)</x:f>
      </x:c>
      <x:c r="B143" s="6"/>
      <x:c r="C143" s="7"/>
      <x:c r="D143" s="6"/>
      <x:c r="E143" s="8"/>
      <x:c r="F143" s="8"/>
      <x:c r="G143" s="6"/>
      <x:c r="H143" s="6"/>
      <x:c r="I143" s="8">
        <x:f>IF(E143="","",(E143-N(F143))*(1+N(H143)/100)+N(F143))</x:f>
      </x:c>
      <x:c r="J143" s="8">
        <x:f>IF(OR(E143="",G143=""),"",ROUNDUP((E143-N(F143))*(1+N(H143)/100)/G143,0))</x:f>
      </x:c>
      <x:c r="K143" s="9"/>
      <x:c r="L143" s="8"/>
      <x:c r="M143" s="8">
        <x:f>IF(E143="","",MAX(0,(E143-N(F143))*(1+N(H143)/100)-N(L143)))</x:f>
      </x:c>
      <x:c r="N143" s="6">
        <x:f>IF(K143="","",MIN(G143,MAX(0,DATEDIF(K143,TODAY(),"m")+1)))</x:f>
      </x:c>
      <x:c r="O143" s="8">
        <x:f>IF(N143="","",MAX(0,N143*J143-N(L143)))</x:f>
      </x:c>
    </x:row>
    <x:row r="144" spans="1:15" ht="20" customHeight="1">
      <x:c r="A144" s="5">
        <x:f>IF(B144="","",ROW()-1)</x:f>
      </x:c>
      <x:c r="B144" s="6"/>
      <x:c r="C144" s="7"/>
      <x:c r="D144" s="6"/>
      <x:c r="E144" s="8"/>
      <x:c r="F144" s="8"/>
      <x:c r="G144" s="6"/>
      <x:c r="H144" s="6"/>
      <x:c r="I144" s="8">
        <x:f>IF(E144="","",(E144-N(F144))*(1+N(H144)/100)+N(F144))</x:f>
      </x:c>
      <x:c r="J144" s="8">
        <x:f>IF(OR(E144="",G144=""),"",ROUNDUP((E144-N(F144))*(1+N(H144)/100)/G144,0))</x:f>
      </x:c>
      <x:c r="K144" s="9"/>
      <x:c r="L144" s="8"/>
      <x:c r="M144" s="8">
        <x:f>IF(E144="","",MAX(0,(E144-N(F144))*(1+N(H144)/100)-N(L144)))</x:f>
      </x:c>
      <x:c r="N144" s="6">
        <x:f>IF(K144="","",MIN(G144,MAX(0,DATEDIF(K144,TODAY(),"m")+1)))</x:f>
      </x:c>
      <x:c r="O144" s="8">
        <x:f>IF(N144="","",MAX(0,N144*J144-N(L144)))</x:f>
      </x:c>
    </x:row>
    <x:row r="145" spans="1:15" ht="20" customHeight="1">
      <x:c r="A145" s="5">
        <x:f>IF(B145="","",ROW()-1)</x:f>
      </x:c>
      <x:c r="B145" s="6"/>
      <x:c r="C145" s="7"/>
      <x:c r="D145" s="6"/>
      <x:c r="E145" s="8"/>
      <x:c r="F145" s="8"/>
      <x:c r="G145" s="6"/>
      <x:c r="H145" s="6"/>
      <x:c r="I145" s="8">
        <x:f>IF(E145="","",(E145-N(F145))*(1+N(H145)/100)+N(F145))</x:f>
      </x:c>
      <x:c r="J145" s="8">
        <x:f>IF(OR(E145="",G145=""),"",ROUNDUP((E145-N(F145))*(1+N(H145)/100)/G145,0))</x:f>
      </x:c>
      <x:c r="K145" s="9"/>
      <x:c r="L145" s="8"/>
      <x:c r="M145" s="8">
        <x:f>IF(E145="","",MAX(0,(E145-N(F145))*(1+N(H145)/100)-N(L145)))</x:f>
      </x:c>
      <x:c r="N145" s="6">
        <x:f>IF(K145="","",MIN(G145,MAX(0,DATEDIF(K145,TODAY(),"m")+1)))</x:f>
      </x:c>
      <x:c r="O145" s="8">
        <x:f>IF(N145="","",MAX(0,N145*J145-N(L145)))</x:f>
      </x:c>
    </x:row>
    <x:row r="146" spans="1:15" ht="20" customHeight="1">
      <x:c r="A146" s="5">
        <x:f>IF(B146="","",ROW()-1)</x:f>
      </x:c>
      <x:c r="B146" s="6"/>
      <x:c r="C146" s="7"/>
      <x:c r="D146" s="6"/>
      <x:c r="E146" s="8"/>
      <x:c r="F146" s="8"/>
      <x:c r="G146" s="6"/>
      <x:c r="H146" s="6"/>
      <x:c r="I146" s="8">
        <x:f>IF(E146="","",(E146-N(F146))*(1+N(H146)/100)+N(F146))</x:f>
      </x:c>
      <x:c r="J146" s="8">
        <x:f>IF(OR(E146="",G146=""),"",ROUNDUP((E146-N(F146))*(1+N(H146)/100)/G146,0))</x:f>
      </x:c>
      <x:c r="K146" s="9"/>
      <x:c r="L146" s="8"/>
      <x:c r="M146" s="8">
        <x:f>IF(E146="","",MAX(0,(E146-N(F146))*(1+N(H146)/100)-N(L146)))</x:f>
      </x:c>
      <x:c r="N146" s="6">
        <x:f>IF(K146="","",MIN(G146,MAX(0,DATEDIF(K146,TODAY(),"m")+1)))</x:f>
      </x:c>
      <x:c r="O146" s="8">
        <x:f>IF(N146="","",MAX(0,N146*J146-N(L146)))</x:f>
      </x:c>
    </x:row>
    <x:row r="147" spans="1:15" ht="20" customHeight="1">
      <x:c r="A147" s="5">
        <x:f>IF(B147="","",ROW()-1)</x:f>
      </x:c>
      <x:c r="B147" s="6"/>
      <x:c r="C147" s="7"/>
      <x:c r="D147" s="6"/>
      <x:c r="E147" s="8"/>
      <x:c r="F147" s="8"/>
      <x:c r="G147" s="6"/>
      <x:c r="H147" s="6"/>
      <x:c r="I147" s="8">
        <x:f>IF(E147="","",(E147-N(F147))*(1+N(H147)/100)+N(F147))</x:f>
      </x:c>
      <x:c r="J147" s="8">
        <x:f>IF(OR(E147="",G147=""),"",ROUNDUP((E147-N(F147))*(1+N(H147)/100)/G147,0))</x:f>
      </x:c>
      <x:c r="K147" s="9"/>
      <x:c r="L147" s="8"/>
      <x:c r="M147" s="8">
        <x:f>IF(E147="","",MAX(0,(E147-N(F147))*(1+N(H147)/100)-N(L147)))</x:f>
      </x:c>
      <x:c r="N147" s="6">
        <x:f>IF(K147="","",MIN(G147,MAX(0,DATEDIF(K147,TODAY(),"m")+1)))</x:f>
      </x:c>
      <x:c r="O147" s="8">
        <x:f>IF(N147="","",MAX(0,N147*J147-N(L147)))</x:f>
      </x:c>
    </x:row>
    <x:row r="148" spans="1:15" ht="20" customHeight="1">
      <x:c r="A148" s="5">
        <x:f>IF(B148="","",ROW()-1)</x:f>
      </x:c>
      <x:c r="B148" s="6"/>
      <x:c r="C148" s="7"/>
      <x:c r="D148" s="6"/>
      <x:c r="E148" s="8"/>
      <x:c r="F148" s="8"/>
      <x:c r="G148" s="6"/>
      <x:c r="H148" s="6"/>
      <x:c r="I148" s="8">
        <x:f>IF(E148="","",(E148-N(F148))*(1+N(H148)/100)+N(F148))</x:f>
      </x:c>
      <x:c r="J148" s="8">
        <x:f>IF(OR(E148="",G148=""),"",ROUNDUP((E148-N(F148))*(1+N(H148)/100)/G148,0))</x:f>
      </x:c>
      <x:c r="K148" s="9"/>
      <x:c r="L148" s="8"/>
      <x:c r="M148" s="8">
        <x:f>IF(E148="","",MAX(0,(E148-N(F148))*(1+N(H148)/100)-N(L148)))</x:f>
      </x:c>
      <x:c r="N148" s="6">
        <x:f>IF(K148="","",MIN(G148,MAX(0,DATEDIF(K148,TODAY(),"m")+1)))</x:f>
      </x:c>
      <x:c r="O148" s="8">
        <x:f>IF(N148="","",MAX(0,N148*J148-N(L148)))</x:f>
      </x:c>
    </x:row>
    <x:row r="149" spans="1:15" ht="20" customHeight="1">
      <x:c r="A149" s="5">
        <x:f>IF(B149="","",ROW()-1)</x:f>
      </x:c>
      <x:c r="B149" s="6"/>
      <x:c r="C149" s="7"/>
      <x:c r="D149" s="6"/>
      <x:c r="E149" s="8"/>
      <x:c r="F149" s="8"/>
      <x:c r="G149" s="6"/>
      <x:c r="H149" s="6"/>
      <x:c r="I149" s="8">
        <x:f>IF(E149="","",(E149-N(F149))*(1+N(H149)/100)+N(F149))</x:f>
      </x:c>
      <x:c r="J149" s="8">
        <x:f>IF(OR(E149="",G149=""),"",ROUNDUP((E149-N(F149))*(1+N(H149)/100)/G149,0))</x:f>
      </x:c>
      <x:c r="K149" s="9"/>
      <x:c r="L149" s="8"/>
      <x:c r="M149" s="8">
        <x:f>IF(E149="","",MAX(0,(E149-N(F149))*(1+N(H149)/100)-N(L149)))</x:f>
      </x:c>
      <x:c r="N149" s="6">
        <x:f>IF(K149="","",MIN(G149,MAX(0,DATEDIF(K149,TODAY(),"m")+1)))</x:f>
      </x:c>
      <x:c r="O149" s="8">
        <x:f>IF(N149="","",MAX(0,N149*J149-N(L149)))</x:f>
      </x:c>
    </x:row>
    <x:row r="150" spans="1:15" ht="20" customHeight="1">
      <x:c r="A150" s="5">
        <x:f>IF(B150="","",ROW()-1)</x:f>
      </x:c>
      <x:c r="B150" s="6"/>
      <x:c r="C150" s="7"/>
      <x:c r="D150" s="6"/>
      <x:c r="E150" s="8"/>
      <x:c r="F150" s="8"/>
      <x:c r="G150" s="6"/>
      <x:c r="H150" s="6"/>
      <x:c r="I150" s="8">
        <x:f>IF(E150="","",(E150-N(F150))*(1+N(H150)/100)+N(F150))</x:f>
      </x:c>
      <x:c r="J150" s="8">
        <x:f>IF(OR(E150="",G150=""),"",ROUNDUP((E150-N(F150))*(1+N(H150)/100)/G150,0))</x:f>
      </x:c>
      <x:c r="K150" s="9"/>
      <x:c r="L150" s="8"/>
      <x:c r="M150" s="8">
        <x:f>IF(E150="","",MAX(0,(E150-N(F150))*(1+N(H150)/100)-N(L150)))</x:f>
      </x:c>
      <x:c r="N150" s="6">
        <x:f>IF(K150="","",MIN(G150,MAX(0,DATEDIF(K150,TODAY(),"m")+1)))</x:f>
      </x:c>
      <x:c r="O150" s="8">
        <x:f>IF(N150="","",MAX(0,N150*J150-N(L150)))</x:f>
      </x:c>
    </x:row>
    <x:row r="151" spans="1:15" ht="20" customHeight="1">
      <x:c r="A151" s="5">
        <x:f>IF(B151="","",ROW()-1)</x:f>
      </x:c>
      <x:c r="B151" s="6"/>
      <x:c r="C151" s="7"/>
      <x:c r="D151" s="6"/>
      <x:c r="E151" s="8"/>
      <x:c r="F151" s="8"/>
      <x:c r="G151" s="6"/>
      <x:c r="H151" s="6"/>
      <x:c r="I151" s="8">
        <x:f>IF(E151="","",(E151-N(F151))*(1+N(H151)/100)+N(F151))</x:f>
      </x:c>
      <x:c r="J151" s="8">
        <x:f>IF(OR(E151="",G151=""),"",ROUNDUP((E151-N(F151))*(1+N(H151)/100)/G151,0))</x:f>
      </x:c>
      <x:c r="K151" s="9"/>
      <x:c r="L151" s="8"/>
      <x:c r="M151" s="8">
        <x:f>IF(E151="","",MAX(0,(E151-N(F151))*(1+N(H151)/100)-N(L151)))</x:f>
      </x:c>
      <x:c r="N151" s="6">
        <x:f>IF(K151="","",MIN(G151,MAX(0,DATEDIF(K151,TODAY(),"m")+1)))</x:f>
      </x:c>
      <x:c r="O151" s="8">
        <x:f>IF(N151="","",MAX(0,N151*J151-N(L151)))</x:f>
      </x:c>
    </x:row>
    <x:row r="152" spans="1:15" ht="20" customHeight="1">
      <x:c r="A152" s="5">
        <x:f>IF(B152="","",ROW()-1)</x:f>
      </x:c>
      <x:c r="B152" s="6"/>
      <x:c r="C152" s="7"/>
      <x:c r="D152" s="6"/>
      <x:c r="E152" s="8"/>
      <x:c r="F152" s="8"/>
      <x:c r="G152" s="6"/>
      <x:c r="H152" s="6"/>
      <x:c r="I152" s="8">
        <x:f>IF(E152="","",(E152-N(F152))*(1+N(H152)/100)+N(F152))</x:f>
      </x:c>
      <x:c r="J152" s="8">
        <x:f>IF(OR(E152="",G152=""),"",ROUNDUP((E152-N(F152))*(1+N(H152)/100)/G152,0))</x:f>
      </x:c>
      <x:c r="K152" s="9"/>
      <x:c r="L152" s="8"/>
      <x:c r="M152" s="8">
        <x:f>IF(E152="","",MAX(0,(E152-N(F152))*(1+N(H152)/100)-N(L152)))</x:f>
      </x:c>
      <x:c r="N152" s="6">
        <x:f>IF(K152="","",MIN(G152,MAX(0,DATEDIF(K152,TODAY(),"m")+1)))</x:f>
      </x:c>
      <x:c r="O152" s="8">
        <x:f>IF(N152="","",MAX(0,N152*J152-N(L152)))</x:f>
      </x:c>
    </x:row>
    <x:row r="153" spans="1:15" ht="20" customHeight="1">
      <x:c r="A153" s="5">
        <x:f>IF(B153="","",ROW()-1)</x:f>
      </x:c>
      <x:c r="B153" s="6"/>
      <x:c r="C153" s="7"/>
      <x:c r="D153" s="6"/>
      <x:c r="E153" s="8"/>
      <x:c r="F153" s="8"/>
      <x:c r="G153" s="6"/>
      <x:c r="H153" s="6"/>
      <x:c r="I153" s="8">
        <x:f>IF(E153="","",(E153-N(F153))*(1+N(H153)/100)+N(F153))</x:f>
      </x:c>
      <x:c r="J153" s="8">
        <x:f>IF(OR(E153="",G153=""),"",ROUNDUP((E153-N(F153))*(1+N(H153)/100)/G153,0))</x:f>
      </x:c>
      <x:c r="K153" s="9"/>
      <x:c r="L153" s="8"/>
      <x:c r="M153" s="8">
        <x:f>IF(E153="","",MAX(0,(E153-N(F153))*(1+N(H153)/100)-N(L153)))</x:f>
      </x:c>
      <x:c r="N153" s="6">
        <x:f>IF(K153="","",MIN(G153,MAX(0,DATEDIF(K153,TODAY(),"m")+1)))</x:f>
      </x:c>
      <x:c r="O153" s="8">
        <x:f>IF(N153="","",MAX(0,N153*J153-N(L153)))</x:f>
      </x:c>
    </x:row>
    <x:row r="154" spans="1:15" ht="20" customHeight="1">
      <x:c r="A154" s="5">
        <x:f>IF(B154="","",ROW()-1)</x:f>
      </x:c>
      <x:c r="B154" s="6"/>
      <x:c r="C154" s="7"/>
      <x:c r="D154" s="6"/>
      <x:c r="E154" s="8"/>
      <x:c r="F154" s="8"/>
      <x:c r="G154" s="6"/>
      <x:c r="H154" s="6"/>
      <x:c r="I154" s="8">
        <x:f>IF(E154="","",(E154-N(F154))*(1+N(H154)/100)+N(F154))</x:f>
      </x:c>
      <x:c r="J154" s="8">
        <x:f>IF(OR(E154="",G154=""),"",ROUNDUP((E154-N(F154))*(1+N(H154)/100)/G154,0))</x:f>
      </x:c>
      <x:c r="K154" s="9"/>
      <x:c r="L154" s="8"/>
      <x:c r="M154" s="8">
        <x:f>IF(E154="","",MAX(0,(E154-N(F154))*(1+N(H154)/100)-N(L154)))</x:f>
      </x:c>
      <x:c r="N154" s="6">
        <x:f>IF(K154="","",MIN(G154,MAX(0,DATEDIF(K154,TODAY(),"m")+1)))</x:f>
      </x:c>
      <x:c r="O154" s="8">
        <x:f>IF(N154="","",MAX(0,N154*J154-N(L154)))</x:f>
      </x:c>
    </x:row>
    <x:row r="155" spans="1:15" ht="20" customHeight="1">
      <x:c r="A155" s="5">
        <x:f>IF(B155="","",ROW()-1)</x:f>
      </x:c>
      <x:c r="B155" s="6"/>
      <x:c r="C155" s="7"/>
      <x:c r="D155" s="6"/>
      <x:c r="E155" s="8"/>
      <x:c r="F155" s="8"/>
      <x:c r="G155" s="6"/>
      <x:c r="H155" s="6"/>
      <x:c r="I155" s="8">
        <x:f>IF(E155="","",(E155-N(F155))*(1+N(H155)/100)+N(F155))</x:f>
      </x:c>
      <x:c r="J155" s="8">
        <x:f>IF(OR(E155="",G155=""),"",ROUNDUP((E155-N(F155))*(1+N(H155)/100)/G155,0))</x:f>
      </x:c>
      <x:c r="K155" s="9"/>
      <x:c r="L155" s="8"/>
      <x:c r="M155" s="8">
        <x:f>IF(E155="","",MAX(0,(E155-N(F155))*(1+N(H155)/100)-N(L155)))</x:f>
      </x:c>
      <x:c r="N155" s="6">
        <x:f>IF(K155="","",MIN(G155,MAX(0,DATEDIF(K155,TODAY(),"m")+1)))</x:f>
      </x:c>
      <x:c r="O155" s="8">
        <x:f>IF(N155="","",MAX(0,N155*J155-N(L155)))</x:f>
      </x:c>
    </x:row>
    <x:row r="156" spans="1:15" ht="20" customHeight="1">
      <x:c r="A156" s="5">
        <x:f>IF(B156="","",ROW()-1)</x:f>
      </x:c>
      <x:c r="B156" s="6"/>
      <x:c r="C156" s="7"/>
      <x:c r="D156" s="6"/>
      <x:c r="E156" s="8"/>
      <x:c r="F156" s="8"/>
      <x:c r="G156" s="6"/>
      <x:c r="H156" s="6"/>
      <x:c r="I156" s="8">
        <x:f>IF(E156="","",(E156-N(F156))*(1+N(H156)/100)+N(F156))</x:f>
      </x:c>
      <x:c r="J156" s="8">
        <x:f>IF(OR(E156="",G156=""),"",ROUNDUP((E156-N(F156))*(1+N(H156)/100)/G156,0))</x:f>
      </x:c>
      <x:c r="K156" s="9"/>
      <x:c r="L156" s="8"/>
      <x:c r="M156" s="8">
        <x:f>IF(E156="","",MAX(0,(E156-N(F156))*(1+N(H156)/100)-N(L156)))</x:f>
      </x:c>
      <x:c r="N156" s="6">
        <x:f>IF(K156="","",MIN(G156,MAX(0,DATEDIF(K156,TODAY(),"m")+1)))</x:f>
      </x:c>
      <x:c r="O156" s="8">
        <x:f>IF(N156="","",MAX(0,N156*J156-N(L156)))</x:f>
      </x:c>
    </x:row>
    <x:row r="157" spans="1:15" ht="20" customHeight="1">
      <x:c r="A157" s="5">
        <x:f>IF(B157="","",ROW()-1)</x:f>
      </x:c>
      <x:c r="B157" s="6"/>
      <x:c r="C157" s="7"/>
      <x:c r="D157" s="6"/>
      <x:c r="E157" s="8"/>
      <x:c r="F157" s="8"/>
      <x:c r="G157" s="6"/>
      <x:c r="H157" s="6"/>
      <x:c r="I157" s="8">
        <x:f>IF(E157="","",(E157-N(F157))*(1+N(H157)/100)+N(F157))</x:f>
      </x:c>
      <x:c r="J157" s="8">
        <x:f>IF(OR(E157="",G157=""),"",ROUNDUP((E157-N(F157))*(1+N(H157)/100)/G157,0))</x:f>
      </x:c>
      <x:c r="K157" s="9"/>
      <x:c r="L157" s="8"/>
      <x:c r="M157" s="8">
        <x:f>IF(E157="","",MAX(0,(E157-N(F157))*(1+N(H157)/100)-N(L157)))</x:f>
      </x:c>
      <x:c r="N157" s="6">
        <x:f>IF(K157="","",MIN(G157,MAX(0,DATEDIF(K157,TODAY(),"m")+1)))</x:f>
      </x:c>
      <x:c r="O157" s="8">
        <x:f>IF(N157="","",MAX(0,N157*J157-N(L157)))</x:f>
      </x:c>
    </x:row>
    <x:row r="158" spans="1:15" ht="20" customHeight="1">
      <x:c r="A158" s="5">
        <x:f>IF(B158="","",ROW()-1)</x:f>
      </x:c>
      <x:c r="B158" s="6"/>
      <x:c r="C158" s="7"/>
      <x:c r="D158" s="6"/>
      <x:c r="E158" s="8"/>
      <x:c r="F158" s="8"/>
      <x:c r="G158" s="6"/>
      <x:c r="H158" s="6"/>
      <x:c r="I158" s="8">
        <x:f>IF(E158="","",(E158-N(F158))*(1+N(H158)/100)+N(F158))</x:f>
      </x:c>
      <x:c r="J158" s="8">
        <x:f>IF(OR(E158="",G158=""),"",ROUNDUP((E158-N(F158))*(1+N(H158)/100)/G158,0))</x:f>
      </x:c>
      <x:c r="K158" s="9"/>
      <x:c r="L158" s="8"/>
      <x:c r="M158" s="8">
        <x:f>IF(E158="","",MAX(0,(E158-N(F158))*(1+N(H158)/100)-N(L158)))</x:f>
      </x:c>
      <x:c r="N158" s="6">
        <x:f>IF(K158="","",MIN(G158,MAX(0,DATEDIF(K158,TODAY(),"m")+1)))</x:f>
      </x:c>
      <x:c r="O158" s="8">
        <x:f>IF(N158="","",MAX(0,N158*J158-N(L158)))</x:f>
      </x:c>
    </x:row>
    <x:row r="159" spans="1:15" ht="20" customHeight="1">
      <x:c r="A159" s="5">
        <x:f>IF(B159="","",ROW()-1)</x:f>
      </x:c>
      <x:c r="B159" s="6"/>
      <x:c r="C159" s="7"/>
      <x:c r="D159" s="6"/>
      <x:c r="E159" s="8"/>
      <x:c r="F159" s="8"/>
      <x:c r="G159" s="6"/>
      <x:c r="H159" s="6"/>
      <x:c r="I159" s="8">
        <x:f>IF(E159="","",(E159-N(F159))*(1+N(H159)/100)+N(F159))</x:f>
      </x:c>
      <x:c r="J159" s="8">
        <x:f>IF(OR(E159="",G159=""),"",ROUNDUP((E159-N(F159))*(1+N(H159)/100)/G159,0))</x:f>
      </x:c>
      <x:c r="K159" s="9"/>
      <x:c r="L159" s="8"/>
      <x:c r="M159" s="8">
        <x:f>IF(E159="","",MAX(0,(E159-N(F159))*(1+N(H159)/100)-N(L159)))</x:f>
      </x:c>
      <x:c r="N159" s="6">
        <x:f>IF(K159="","",MIN(G159,MAX(0,DATEDIF(K159,TODAY(),"m")+1)))</x:f>
      </x:c>
      <x:c r="O159" s="8">
        <x:f>IF(N159="","",MAX(0,N159*J159-N(L159)))</x:f>
      </x:c>
    </x:row>
    <x:row r="160" spans="1:15" ht="20" customHeight="1">
      <x:c r="A160" s="5">
        <x:f>IF(B160="","",ROW()-1)</x:f>
      </x:c>
      <x:c r="B160" s="6"/>
      <x:c r="C160" s="7"/>
      <x:c r="D160" s="6"/>
      <x:c r="E160" s="8"/>
      <x:c r="F160" s="8"/>
      <x:c r="G160" s="6"/>
      <x:c r="H160" s="6"/>
      <x:c r="I160" s="8">
        <x:f>IF(E160="","",(E160-N(F160))*(1+N(H160)/100)+N(F160))</x:f>
      </x:c>
      <x:c r="J160" s="8">
        <x:f>IF(OR(E160="",G160=""),"",ROUNDUP((E160-N(F160))*(1+N(H160)/100)/G160,0))</x:f>
      </x:c>
      <x:c r="K160" s="9"/>
      <x:c r="L160" s="8"/>
      <x:c r="M160" s="8">
        <x:f>IF(E160="","",MAX(0,(E160-N(F160))*(1+N(H160)/100)-N(L160)))</x:f>
      </x:c>
      <x:c r="N160" s="6">
        <x:f>IF(K160="","",MIN(G160,MAX(0,DATEDIF(K160,TODAY(),"m")+1)))</x:f>
      </x:c>
      <x:c r="O160" s="8">
        <x:f>IF(N160="","",MAX(0,N160*J160-N(L160)))</x:f>
      </x:c>
    </x:row>
    <x:row r="161" spans="1:15" ht="20" customHeight="1">
      <x:c r="A161" s="5">
        <x:f>IF(B161="","",ROW()-1)</x:f>
      </x:c>
      <x:c r="B161" s="6"/>
      <x:c r="C161" s="7"/>
      <x:c r="D161" s="6"/>
      <x:c r="E161" s="8"/>
      <x:c r="F161" s="8"/>
      <x:c r="G161" s="6"/>
      <x:c r="H161" s="6"/>
      <x:c r="I161" s="8">
        <x:f>IF(E161="","",(E161-N(F161))*(1+N(H161)/100)+N(F161))</x:f>
      </x:c>
      <x:c r="J161" s="8">
        <x:f>IF(OR(E161="",G161=""),"",ROUNDUP((E161-N(F161))*(1+N(H161)/100)/G161,0))</x:f>
      </x:c>
      <x:c r="K161" s="9"/>
      <x:c r="L161" s="8"/>
      <x:c r="M161" s="8">
        <x:f>IF(E161="","",MAX(0,(E161-N(F161))*(1+N(H161)/100)-N(L161)))</x:f>
      </x:c>
      <x:c r="N161" s="6">
        <x:f>IF(K161="","",MIN(G161,MAX(0,DATEDIF(K161,TODAY(),"m")+1)))</x:f>
      </x:c>
      <x:c r="O161" s="8">
        <x:f>IF(N161="","",MAX(0,N161*J161-N(L161)))</x:f>
      </x:c>
    </x:row>
    <x:row r="162" spans="1:15" ht="20" customHeight="1">
      <x:c r="A162" s="5">
        <x:f>IF(B162="","",ROW()-1)</x:f>
      </x:c>
      <x:c r="B162" s="6"/>
      <x:c r="C162" s="7"/>
      <x:c r="D162" s="6"/>
      <x:c r="E162" s="8"/>
      <x:c r="F162" s="8"/>
      <x:c r="G162" s="6"/>
      <x:c r="H162" s="6"/>
      <x:c r="I162" s="8">
        <x:f>IF(E162="","",(E162-N(F162))*(1+N(H162)/100)+N(F162))</x:f>
      </x:c>
      <x:c r="J162" s="8">
        <x:f>IF(OR(E162="",G162=""),"",ROUNDUP((E162-N(F162))*(1+N(H162)/100)/G162,0))</x:f>
      </x:c>
      <x:c r="K162" s="9"/>
      <x:c r="L162" s="8"/>
      <x:c r="M162" s="8">
        <x:f>IF(E162="","",MAX(0,(E162-N(F162))*(1+N(H162)/100)-N(L162)))</x:f>
      </x:c>
      <x:c r="N162" s="6">
        <x:f>IF(K162="","",MIN(G162,MAX(0,DATEDIF(K162,TODAY(),"m")+1)))</x:f>
      </x:c>
      <x:c r="O162" s="8">
        <x:f>IF(N162="","",MAX(0,N162*J162-N(L162)))</x:f>
      </x:c>
    </x:row>
    <x:row r="163" spans="1:15" ht="20" customHeight="1">
      <x:c r="A163" s="5">
        <x:f>IF(B163="","",ROW()-1)</x:f>
      </x:c>
      <x:c r="B163" s="6"/>
      <x:c r="C163" s="7"/>
      <x:c r="D163" s="6"/>
      <x:c r="E163" s="8"/>
      <x:c r="F163" s="8"/>
      <x:c r="G163" s="6"/>
      <x:c r="H163" s="6"/>
      <x:c r="I163" s="8">
        <x:f>IF(E163="","",(E163-N(F163))*(1+N(H163)/100)+N(F163))</x:f>
      </x:c>
      <x:c r="J163" s="8">
        <x:f>IF(OR(E163="",G163=""),"",ROUNDUP((E163-N(F163))*(1+N(H163)/100)/G163,0))</x:f>
      </x:c>
      <x:c r="K163" s="9"/>
      <x:c r="L163" s="8"/>
      <x:c r="M163" s="8">
        <x:f>IF(E163="","",MAX(0,(E163-N(F163))*(1+N(H163)/100)-N(L163)))</x:f>
      </x:c>
      <x:c r="N163" s="6">
        <x:f>IF(K163="","",MIN(G163,MAX(0,DATEDIF(K163,TODAY(),"m")+1)))</x:f>
      </x:c>
      <x:c r="O163" s="8">
        <x:f>IF(N163="","",MAX(0,N163*J163-N(L163)))</x:f>
      </x:c>
    </x:row>
    <x:row r="164" spans="1:15" ht="20" customHeight="1">
      <x:c r="A164" s="5">
        <x:f>IF(B164="","",ROW()-1)</x:f>
      </x:c>
      <x:c r="B164" s="6"/>
      <x:c r="C164" s="7"/>
      <x:c r="D164" s="6"/>
      <x:c r="E164" s="8"/>
      <x:c r="F164" s="8"/>
      <x:c r="G164" s="6"/>
      <x:c r="H164" s="6"/>
      <x:c r="I164" s="8">
        <x:f>IF(E164="","",(E164-N(F164))*(1+N(H164)/100)+N(F164))</x:f>
      </x:c>
      <x:c r="J164" s="8">
        <x:f>IF(OR(E164="",G164=""),"",ROUNDUP((E164-N(F164))*(1+N(H164)/100)/G164,0))</x:f>
      </x:c>
      <x:c r="K164" s="9"/>
      <x:c r="L164" s="8"/>
      <x:c r="M164" s="8">
        <x:f>IF(E164="","",MAX(0,(E164-N(F164))*(1+N(H164)/100)-N(L164)))</x:f>
      </x:c>
      <x:c r="N164" s="6">
        <x:f>IF(K164="","",MIN(G164,MAX(0,DATEDIF(K164,TODAY(),"m")+1)))</x:f>
      </x:c>
      <x:c r="O164" s="8">
        <x:f>IF(N164="","",MAX(0,N164*J164-N(L164)))</x:f>
      </x:c>
    </x:row>
    <x:row r="165" spans="1:15" ht="20" customHeight="1">
      <x:c r="A165" s="5">
        <x:f>IF(B165="","",ROW()-1)</x:f>
      </x:c>
      <x:c r="B165" s="6"/>
      <x:c r="C165" s="7"/>
      <x:c r="D165" s="6"/>
      <x:c r="E165" s="8"/>
      <x:c r="F165" s="8"/>
      <x:c r="G165" s="6"/>
      <x:c r="H165" s="6"/>
      <x:c r="I165" s="8">
        <x:f>IF(E165="","",(E165-N(F165))*(1+N(H165)/100)+N(F165))</x:f>
      </x:c>
      <x:c r="J165" s="8">
        <x:f>IF(OR(E165="",G165=""),"",ROUNDUP((E165-N(F165))*(1+N(H165)/100)/G165,0))</x:f>
      </x:c>
      <x:c r="K165" s="9"/>
      <x:c r="L165" s="8"/>
      <x:c r="M165" s="8">
        <x:f>IF(E165="","",MAX(0,(E165-N(F165))*(1+N(H165)/100)-N(L165)))</x:f>
      </x:c>
      <x:c r="N165" s="6">
        <x:f>IF(K165="","",MIN(G165,MAX(0,DATEDIF(K165,TODAY(),"m")+1)))</x:f>
      </x:c>
      <x:c r="O165" s="8">
        <x:f>IF(N165="","",MAX(0,N165*J165-N(L165)))</x:f>
      </x:c>
    </x:row>
    <x:row r="166" spans="1:15" ht="20" customHeight="1">
      <x:c r="A166" s="5">
        <x:f>IF(B166="","",ROW()-1)</x:f>
      </x:c>
      <x:c r="B166" s="6"/>
      <x:c r="C166" s="7"/>
      <x:c r="D166" s="6"/>
      <x:c r="E166" s="8"/>
      <x:c r="F166" s="8"/>
      <x:c r="G166" s="6"/>
      <x:c r="H166" s="6"/>
      <x:c r="I166" s="8">
        <x:f>IF(E166="","",(E166-N(F166))*(1+N(H166)/100)+N(F166))</x:f>
      </x:c>
      <x:c r="J166" s="8">
        <x:f>IF(OR(E166="",G166=""),"",ROUNDUP((E166-N(F166))*(1+N(H166)/100)/G166,0))</x:f>
      </x:c>
      <x:c r="K166" s="9"/>
      <x:c r="L166" s="8"/>
      <x:c r="M166" s="8">
        <x:f>IF(E166="","",MAX(0,(E166-N(F166))*(1+N(H166)/100)-N(L166)))</x:f>
      </x:c>
      <x:c r="N166" s="6">
        <x:f>IF(K166="","",MIN(G166,MAX(0,DATEDIF(K166,TODAY(),"m")+1)))</x:f>
      </x:c>
      <x:c r="O166" s="8">
        <x:f>IF(N166="","",MAX(0,N166*J166-N(L166)))</x:f>
      </x:c>
    </x:row>
    <x:row r="167" spans="1:15" ht="20" customHeight="1">
      <x:c r="A167" s="5">
        <x:f>IF(B167="","",ROW()-1)</x:f>
      </x:c>
      <x:c r="B167" s="6"/>
      <x:c r="C167" s="7"/>
      <x:c r="D167" s="6"/>
      <x:c r="E167" s="8"/>
      <x:c r="F167" s="8"/>
      <x:c r="G167" s="6"/>
      <x:c r="H167" s="6"/>
      <x:c r="I167" s="8">
        <x:f>IF(E167="","",(E167-N(F167))*(1+N(H167)/100)+N(F167))</x:f>
      </x:c>
      <x:c r="J167" s="8">
        <x:f>IF(OR(E167="",G167=""),"",ROUNDUP((E167-N(F167))*(1+N(H167)/100)/G167,0))</x:f>
      </x:c>
      <x:c r="K167" s="9"/>
      <x:c r="L167" s="8"/>
      <x:c r="M167" s="8">
        <x:f>IF(E167="","",MAX(0,(E167-N(F167))*(1+N(H167)/100)-N(L167)))</x:f>
      </x:c>
      <x:c r="N167" s="6">
        <x:f>IF(K167="","",MIN(G167,MAX(0,DATEDIF(K167,TODAY(),"m")+1)))</x:f>
      </x:c>
      <x:c r="O167" s="8">
        <x:f>IF(N167="","",MAX(0,N167*J167-N(L167)))</x:f>
      </x:c>
    </x:row>
    <x:row r="168" spans="1:15" ht="20" customHeight="1">
      <x:c r="A168" s="5">
        <x:f>IF(B168="","",ROW()-1)</x:f>
      </x:c>
      <x:c r="B168" s="6"/>
      <x:c r="C168" s="7"/>
      <x:c r="D168" s="6"/>
      <x:c r="E168" s="8"/>
      <x:c r="F168" s="8"/>
      <x:c r="G168" s="6"/>
      <x:c r="H168" s="6"/>
      <x:c r="I168" s="8">
        <x:f>IF(E168="","",(E168-N(F168))*(1+N(H168)/100)+N(F168))</x:f>
      </x:c>
      <x:c r="J168" s="8">
        <x:f>IF(OR(E168="",G168=""),"",ROUNDUP((E168-N(F168))*(1+N(H168)/100)/G168,0))</x:f>
      </x:c>
      <x:c r="K168" s="9"/>
      <x:c r="L168" s="8"/>
      <x:c r="M168" s="8">
        <x:f>IF(E168="","",MAX(0,(E168-N(F168))*(1+N(H168)/100)-N(L168)))</x:f>
      </x:c>
      <x:c r="N168" s="6">
        <x:f>IF(K168="","",MIN(G168,MAX(0,DATEDIF(K168,TODAY(),"m")+1)))</x:f>
      </x:c>
      <x:c r="O168" s="8">
        <x:f>IF(N168="","",MAX(0,N168*J168-N(L168)))</x:f>
      </x:c>
    </x:row>
    <x:row r="169" spans="1:15" ht="20" customHeight="1">
      <x:c r="A169" s="5">
        <x:f>IF(B169="","",ROW()-1)</x:f>
      </x:c>
      <x:c r="B169" s="6"/>
      <x:c r="C169" s="7"/>
      <x:c r="D169" s="6"/>
      <x:c r="E169" s="8"/>
      <x:c r="F169" s="8"/>
      <x:c r="G169" s="6"/>
      <x:c r="H169" s="6"/>
      <x:c r="I169" s="8">
        <x:f>IF(E169="","",(E169-N(F169))*(1+N(H169)/100)+N(F169))</x:f>
      </x:c>
      <x:c r="J169" s="8">
        <x:f>IF(OR(E169="",G169=""),"",ROUNDUP((E169-N(F169))*(1+N(H169)/100)/G169,0))</x:f>
      </x:c>
      <x:c r="K169" s="9"/>
      <x:c r="L169" s="8"/>
      <x:c r="M169" s="8">
        <x:f>IF(E169="","",MAX(0,(E169-N(F169))*(1+N(H169)/100)-N(L169)))</x:f>
      </x:c>
      <x:c r="N169" s="6">
        <x:f>IF(K169="","",MIN(G169,MAX(0,DATEDIF(K169,TODAY(),"m")+1)))</x:f>
      </x:c>
      <x:c r="O169" s="8">
        <x:f>IF(N169="","",MAX(0,N169*J169-N(L169)))</x:f>
      </x:c>
    </x:row>
    <x:row r="170" spans="1:15" ht="20" customHeight="1">
      <x:c r="A170" s="5">
        <x:f>IF(B170="","",ROW()-1)</x:f>
      </x:c>
      <x:c r="B170" s="6"/>
      <x:c r="C170" s="7"/>
      <x:c r="D170" s="6"/>
      <x:c r="E170" s="8"/>
      <x:c r="F170" s="8"/>
      <x:c r="G170" s="6"/>
      <x:c r="H170" s="6"/>
      <x:c r="I170" s="8">
        <x:f>IF(E170="","",(E170-N(F170))*(1+N(H170)/100)+N(F170))</x:f>
      </x:c>
      <x:c r="J170" s="8">
        <x:f>IF(OR(E170="",G170=""),"",ROUNDUP((E170-N(F170))*(1+N(H170)/100)/G170,0))</x:f>
      </x:c>
      <x:c r="K170" s="9"/>
      <x:c r="L170" s="8"/>
      <x:c r="M170" s="8">
        <x:f>IF(E170="","",MAX(0,(E170-N(F170))*(1+N(H170)/100)-N(L170)))</x:f>
      </x:c>
      <x:c r="N170" s="6">
        <x:f>IF(K170="","",MIN(G170,MAX(0,DATEDIF(K170,TODAY(),"m")+1)))</x:f>
      </x:c>
      <x:c r="O170" s="8">
        <x:f>IF(N170="","",MAX(0,N170*J170-N(L170)))</x:f>
      </x:c>
    </x:row>
    <x:row r="171" spans="1:15" ht="20" customHeight="1">
      <x:c r="A171" s="5">
        <x:f>IF(B171="","",ROW()-1)</x:f>
      </x:c>
      <x:c r="B171" s="6"/>
      <x:c r="C171" s="7"/>
      <x:c r="D171" s="6"/>
      <x:c r="E171" s="8"/>
      <x:c r="F171" s="8"/>
      <x:c r="G171" s="6"/>
      <x:c r="H171" s="6"/>
      <x:c r="I171" s="8">
        <x:f>IF(E171="","",(E171-N(F171))*(1+N(H171)/100)+N(F171))</x:f>
      </x:c>
      <x:c r="J171" s="8">
        <x:f>IF(OR(E171="",G171=""),"",ROUNDUP((E171-N(F171))*(1+N(H171)/100)/G171,0))</x:f>
      </x:c>
      <x:c r="K171" s="9"/>
      <x:c r="L171" s="8"/>
      <x:c r="M171" s="8">
        <x:f>IF(E171="","",MAX(0,(E171-N(F171))*(1+N(H171)/100)-N(L171)))</x:f>
      </x:c>
      <x:c r="N171" s="6">
        <x:f>IF(K171="","",MIN(G171,MAX(0,DATEDIF(K171,TODAY(),"m")+1)))</x:f>
      </x:c>
      <x:c r="O171" s="8">
        <x:f>IF(N171="","",MAX(0,N171*J171-N(L171)))</x:f>
      </x:c>
    </x:row>
    <x:row r="172" spans="1:15" ht="20" customHeight="1">
      <x:c r="A172" s="5">
        <x:f>IF(B172="","",ROW()-1)</x:f>
      </x:c>
      <x:c r="B172" s="6"/>
      <x:c r="C172" s="7"/>
      <x:c r="D172" s="6"/>
      <x:c r="E172" s="8"/>
      <x:c r="F172" s="8"/>
      <x:c r="G172" s="6"/>
      <x:c r="H172" s="6"/>
      <x:c r="I172" s="8">
        <x:f>IF(E172="","",(E172-N(F172))*(1+N(H172)/100)+N(F172))</x:f>
      </x:c>
      <x:c r="J172" s="8">
        <x:f>IF(OR(E172="",G172=""),"",ROUNDUP((E172-N(F172))*(1+N(H172)/100)/G172,0))</x:f>
      </x:c>
      <x:c r="K172" s="9"/>
      <x:c r="L172" s="8"/>
      <x:c r="M172" s="8">
        <x:f>IF(E172="","",MAX(0,(E172-N(F172))*(1+N(H172)/100)-N(L172)))</x:f>
      </x:c>
      <x:c r="N172" s="6">
        <x:f>IF(K172="","",MIN(G172,MAX(0,DATEDIF(K172,TODAY(),"m")+1)))</x:f>
      </x:c>
      <x:c r="O172" s="8">
        <x:f>IF(N172="","",MAX(0,N172*J172-N(L172)))</x:f>
      </x:c>
    </x:row>
    <x:row r="173" spans="1:15" ht="20" customHeight="1">
      <x:c r="A173" s="5">
        <x:f>IF(B173="","",ROW()-1)</x:f>
      </x:c>
      <x:c r="B173" s="6"/>
      <x:c r="C173" s="7"/>
      <x:c r="D173" s="6"/>
      <x:c r="E173" s="8"/>
      <x:c r="F173" s="8"/>
      <x:c r="G173" s="6"/>
      <x:c r="H173" s="6"/>
      <x:c r="I173" s="8">
        <x:f>IF(E173="","",(E173-N(F173))*(1+N(H173)/100)+N(F173))</x:f>
      </x:c>
      <x:c r="J173" s="8">
        <x:f>IF(OR(E173="",G173=""),"",ROUNDUP((E173-N(F173))*(1+N(H173)/100)/G173,0))</x:f>
      </x:c>
      <x:c r="K173" s="9"/>
      <x:c r="L173" s="8"/>
      <x:c r="M173" s="8">
        <x:f>IF(E173="","",MAX(0,(E173-N(F173))*(1+N(H173)/100)-N(L173)))</x:f>
      </x:c>
      <x:c r="N173" s="6">
        <x:f>IF(K173="","",MIN(G173,MAX(0,DATEDIF(K173,TODAY(),"m")+1)))</x:f>
      </x:c>
      <x:c r="O173" s="8">
        <x:f>IF(N173="","",MAX(0,N173*J173-N(L173)))</x:f>
      </x:c>
    </x:row>
    <x:row r="174" spans="1:15" ht="20" customHeight="1">
      <x:c r="A174" s="5">
        <x:f>IF(B174="","",ROW()-1)</x:f>
      </x:c>
      <x:c r="B174" s="6"/>
      <x:c r="C174" s="7"/>
      <x:c r="D174" s="6"/>
      <x:c r="E174" s="8"/>
      <x:c r="F174" s="8"/>
      <x:c r="G174" s="6"/>
      <x:c r="H174" s="6"/>
      <x:c r="I174" s="8">
        <x:f>IF(E174="","",(E174-N(F174))*(1+N(H174)/100)+N(F174))</x:f>
      </x:c>
      <x:c r="J174" s="8">
        <x:f>IF(OR(E174="",G174=""),"",ROUNDUP((E174-N(F174))*(1+N(H174)/100)/G174,0))</x:f>
      </x:c>
      <x:c r="K174" s="9"/>
      <x:c r="L174" s="8"/>
      <x:c r="M174" s="8">
        <x:f>IF(E174="","",MAX(0,(E174-N(F174))*(1+N(H174)/100)-N(L174)))</x:f>
      </x:c>
      <x:c r="N174" s="6">
        <x:f>IF(K174="","",MIN(G174,MAX(0,DATEDIF(K174,TODAY(),"m")+1)))</x:f>
      </x:c>
      <x:c r="O174" s="8">
        <x:f>IF(N174="","",MAX(0,N174*J174-N(L174)))</x:f>
      </x:c>
    </x:row>
    <x:row r="175" spans="1:15" ht="20" customHeight="1">
      <x:c r="A175" s="5">
        <x:f>IF(B175="","",ROW()-1)</x:f>
      </x:c>
      <x:c r="B175" s="6"/>
      <x:c r="C175" s="7"/>
      <x:c r="D175" s="6"/>
      <x:c r="E175" s="8"/>
      <x:c r="F175" s="8"/>
      <x:c r="G175" s="6"/>
      <x:c r="H175" s="6"/>
      <x:c r="I175" s="8">
        <x:f>IF(E175="","",(E175-N(F175))*(1+N(H175)/100)+N(F175))</x:f>
      </x:c>
      <x:c r="J175" s="8">
        <x:f>IF(OR(E175="",G175=""),"",ROUNDUP((E175-N(F175))*(1+N(H175)/100)/G175,0))</x:f>
      </x:c>
      <x:c r="K175" s="9"/>
      <x:c r="L175" s="8"/>
      <x:c r="M175" s="8">
        <x:f>IF(E175="","",MAX(0,(E175-N(F175))*(1+N(H175)/100)-N(L175)))</x:f>
      </x:c>
      <x:c r="N175" s="6">
        <x:f>IF(K175="","",MIN(G175,MAX(0,DATEDIF(K175,TODAY(),"m")+1)))</x:f>
      </x:c>
      <x:c r="O175" s="8">
        <x:f>IF(N175="","",MAX(0,N175*J175-N(L175)))</x:f>
      </x:c>
    </x:row>
    <x:row r="176" spans="1:15" ht="20" customHeight="1">
      <x:c r="A176" s="5">
        <x:f>IF(B176="","",ROW()-1)</x:f>
      </x:c>
      <x:c r="B176" s="6"/>
      <x:c r="C176" s="7"/>
      <x:c r="D176" s="6"/>
      <x:c r="E176" s="8"/>
      <x:c r="F176" s="8"/>
      <x:c r="G176" s="6"/>
      <x:c r="H176" s="6"/>
      <x:c r="I176" s="8">
        <x:f>IF(E176="","",(E176-N(F176))*(1+N(H176)/100)+N(F176))</x:f>
      </x:c>
      <x:c r="J176" s="8">
        <x:f>IF(OR(E176="",G176=""),"",ROUNDUP((E176-N(F176))*(1+N(H176)/100)/G176,0))</x:f>
      </x:c>
      <x:c r="K176" s="9"/>
      <x:c r="L176" s="8"/>
      <x:c r="M176" s="8">
        <x:f>IF(E176="","",MAX(0,(E176-N(F176))*(1+N(H176)/100)-N(L176)))</x:f>
      </x:c>
      <x:c r="N176" s="6">
        <x:f>IF(K176="","",MIN(G176,MAX(0,DATEDIF(K176,TODAY(),"m")+1)))</x:f>
      </x:c>
      <x:c r="O176" s="8">
        <x:f>IF(N176="","",MAX(0,N176*J176-N(L176)))</x:f>
      </x:c>
    </x:row>
    <x:row r="177" spans="1:15" ht="20" customHeight="1">
      <x:c r="A177" s="5">
        <x:f>IF(B177="","",ROW()-1)</x:f>
      </x:c>
      <x:c r="B177" s="6"/>
      <x:c r="C177" s="7"/>
      <x:c r="D177" s="6"/>
      <x:c r="E177" s="8"/>
      <x:c r="F177" s="8"/>
      <x:c r="G177" s="6"/>
      <x:c r="H177" s="6"/>
      <x:c r="I177" s="8">
        <x:f>IF(E177="","",(E177-N(F177))*(1+N(H177)/100)+N(F177))</x:f>
      </x:c>
      <x:c r="J177" s="8">
        <x:f>IF(OR(E177="",G177=""),"",ROUNDUP((E177-N(F177))*(1+N(H177)/100)/G177,0))</x:f>
      </x:c>
      <x:c r="K177" s="9"/>
      <x:c r="L177" s="8"/>
      <x:c r="M177" s="8">
        <x:f>IF(E177="","",MAX(0,(E177-N(F177))*(1+N(H177)/100)-N(L177)))</x:f>
      </x:c>
      <x:c r="N177" s="6">
        <x:f>IF(K177="","",MIN(G177,MAX(0,DATEDIF(K177,TODAY(),"m")+1)))</x:f>
      </x:c>
      <x:c r="O177" s="8">
        <x:f>IF(N177="","",MAX(0,N177*J177-N(L177)))</x:f>
      </x:c>
    </x:row>
    <x:row r="178" spans="1:15" ht="20" customHeight="1">
      <x:c r="A178" s="5">
        <x:f>IF(B178="","",ROW()-1)</x:f>
      </x:c>
      <x:c r="B178" s="6"/>
      <x:c r="C178" s="7"/>
      <x:c r="D178" s="6"/>
      <x:c r="E178" s="8"/>
      <x:c r="F178" s="8"/>
      <x:c r="G178" s="6"/>
      <x:c r="H178" s="6"/>
      <x:c r="I178" s="8">
        <x:f>IF(E178="","",(E178-N(F178))*(1+N(H178)/100)+N(F178))</x:f>
      </x:c>
      <x:c r="J178" s="8">
        <x:f>IF(OR(E178="",G178=""),"",ROUNDUP((E178-N(F178))*(1+N(H178)/100)/G178,0))</x:f>
      </x:c>
      <x:c r="K178" s="9"/>
      <x:c r="L178" s="8"/>
      <x:c r="M178" s="8">
        <x:f>IF(E178="","",MAX(0,(E178-N(F178))*(1+N(H178)/100)-N(L178)))</x:f>
      </x:c>
      <x:c r="N178" s="6">
        <x:f>IF(K178="","",MIN(G178,MAX(0,DATEDIF(K178,TODAY(),"m")+1)))</x:f>
      </x:c>
      <x:c r="O178" s="8">
        <x:f>IF(N178="","",MAX(0,N178*J178-N(L178)))</x:f>
      </x:c>
    </x:row>
    <x:row r="179" spans="1:15" ht="20" customHeight="1">
      <x:c r="A179" s="5">
        <x:f>IF(B179="","",ROW()-1)</x:f>
      </x:c>
      <x:c r="B179" s="6"/>
      <x:c r="C179" s="7"/>
      <x:c r="D179" s="6"/>
      <x:c r="E179" s="8"/>
      <x:c r="F179" s="8"/>
      <x:c r="G179" s="6"/>
      <x:c r="H179" s="6"/>
      <x:c r="I179" s="8">
        <x:f>IF(E179="","",(E179-N(F179))*(1+N(H179)/100)+N(F179))</x:f>
      </x:c>
      <x:c r="J179" s="8">
        <x:f>IF(OR(E179="",G179=""),"",ROUNDUP((E179-N(F179))*(1+N(H179)/100)/G179,0))</x:f>
      </x:c>
      <x:c r="K179" s="9"/>
      <x:c r="L179" s="8"/>
      <x:c r="M179" s="8">
        <x:f>IF(E179="","",MAX(0,(E179-N(F179))*(1+N(H179)/100)-N(L179)))</x:f>
      </x:c>
      <x:c r="N179" s="6">
        <x:f>IF(K179="","",MIN(G179,MAX(0,DATEDIF(K179,TODAY(),"m")+1)))</x:f>
      </x:c>
      <x:c r="O179" s="8">
        <x:f>IF(N179="","",MAX(0,N179*J179-N(L179)))</x:f>
      </x:c>
    </x:row>
    <x:row r="180" spans="1:15" ht="20" customHeight="1">
      <x:c r="A180" s="5">
        <x:f>IF(B180="","",ROW()-1)</x:f>
      </x:c>
      <x:c r="B180" s="6"/>
      <x:c r="C180" s="7"/>
      <x:c r="D180" s="6"/>
      <x:c r="E180" s="8"/>
      <x:c r="F180" s="8"/>
      <x:c r="G180" s="6"/>
      <x:c r="H180" s="6"/>
      <x:c r="I180" s="8">
        <x:f>IF(E180="","",(E180-N(F180))*(1+N(H180)/100)+N(F180))</x:f>
      </x:c>
      <x:c r="J180" s="8">
        <x:f>IF(OR(E180="",G180=""),"",ROUNDUP((E180-N(F180))*(1+N(H180)/100)/G180,0))</x:f>
      </x:c>
      <x:c r="K180" s="9"/>
      <x:c r="L180" s="8"/>
      <x:c r="M180" s="8">
        <x:f>IF(E180="","",MAX(0,(E180-N(F180))*(1+N(H180)/100)-N(L180)))</x:f>
      </x:c>
      <x:c r="N180" s="6">
        <x:f>IF(K180="","",MIN(G180,MAX(0,DATEDIF(K180,TODAY(),"m")+1)))</x:f>
      </x:c>
      <x:c r="O180" s="8">
        <x:f>IF(N180="","",MAX(0,N180*J180-N(L180)))</x:f>
      </x:c>
    </x:row>
    <x:row r="181" spans="1:15" ht="20" customHeight="1">
      <x:c r="A181" s="5">
        <x:f>IF(B181="","",ROW()-1)</x:f>
      </x:c>
      <x:c r="B181" s="6"/>
      <x:c r="C181" s="7"/>
      <x:c r="D181" s="6"/>
      <x:c r="E181" s="8"/>
      <x:c r="F181" s="8"/>
      <x:c r="G181" s="6"/>
      <x:c r="H181" s="6"/>
      <x:c r="I181" s="8">
        <x:f>IF(E181="","",(E181-N(F181))*(1+N(H181)/100)+N(F181))</x:f>
      </x:c>
      <x:c r="J181" s="8">
        <x:f>IF(OR(E181="",G181=""),"",ROUNDUP((E181-N(F181))*(1+N(H181)/100)/G181,0))</x:f>
      </x:c>
      <x:c r="K181" s="9"/>
      <x:c r="L181" s="8"/>
      <x:c r="M181" s="8">
        <x:f>IF(E181="","",MAX(0,(E181-N(F181))*(1+N(H181)/100)-N(L181)))</x:f>
      </x:c>
      <x:c r="N181" s="6">
        <x:f>IF(K181="","",MIN(G181,MAX(0,DATEDIF(K181,TODAY(),"m")+1)))</x:f>
      </x:c>
      <x:c r="O181" s="8">
        <x:f>IF(N181="","",MAX(0,N181*J181-N(L181)))</x:f>
      </x:c>
    </x:row>
    <x:row r="182" spans="1:15" ht="20" customHeight="1">
      <x:c r="A182" s="5">
        <x:f>IF(B182="","",ROW()-1)</x:f>
      </x:c>
      <x:c r="B182" s="6"/>
      <x:c r="C182" s="7"/>
      <x:c r="D182" s="6"/>
      <x:c r="E182" s="8"/>
      <x:c r="F182" s="8"/>
      <x:c r="G182" s="6"/>
      <x:c r="H182" s="6"/>
      <x:c r="I182" s="8">
        <x:f>IF(E182="","",(E182-N(F182))*(1+N(H182)/100)+N(F182))</x:f>
      </x:c>
      <x:c r="J182" s="8">
        <x:f>IF(OR(E182="",G182=""),"",ROUNDUP((E182-N(F182))*(1+N(H182)/100)/G182,0))</x:f>
      </x:c>
      <x:c r="K182" s="9"/>
      <x:c r="L182" s="8"/>
      <x:c r="M182" s="8">
        <x:f>IF(E182="","",MAX(0,(E182-N(F182))*(1+N(H182)/100)-N(L182)))</x:f>
      </x:c>
      <x:c r="N182" s="6">
        <x:f>IF(K182="","",MIN(G182,MAX(0,DATEDIF(K182,TODAY(),"m")+1)))</x:f>
      </x:c>
      <x:c r="O182" s="8">
        <x:f>IF(N182="","",MAX(0,N182*J182-N(L182)))</x:f>
      </x:c>
    </x:row>
    <x:row r="183" spans="1:15" ht="20" customHeight="1">
      <x:c r="A183" s="5">
        <x:f>IF(B183="","",ROW()-1)</x:f>
      </x:c>
      <x:c r="B183" s="6"/>
      <x:c r="C183" s="7"/>
      <x:c r="D183" s="6"/>
      <x:c r="E183" s="8"/>
      <x:c r="F183" s="8"/>
      <x:c r="G183" s="6"/>
      <x:c r="H183" s="6"/>
      <x:c r="I183" s="8">
        <x:f>IF(E183="","",(E183-N(F183))*(1+N(H183)/100)+N(F183))</x:f>
      </x:c>
      <x:c r="J183" s="8">
        <x:f>IF(OR(E183="",G183=""),"",ROUNDUP((E183-N(F183))*(1+N(H183)/100)/G183,0))</x:f>
      </x:c>
      <x:c r="K183" s="9"/>
      <x:c r="L183" s="8"/>
      <x:c r="M183" s="8">
        <x:f>IF(E183="","",MAX(0,(E183-N(F183))*(1+N(H183)/100)-N(L183)))</x:f>
      </x:c>
      <x:c r="N183" s="6">
        <x:f>IF(K183="","",MIN(G183,MAX(0,DATEDIF(K183,TODAY(),"m")+1)))</x:f>
      </x:c>
      <x:c r="O183" s="8">
        <x:f>IF(N183="","",MAX(0,N183*J183-N(L183)))</x:f>
      </x:c>
    </x:row>
    <x:row r="184" spans="1:15" ht="20" customHeight="1">
      <x:c r="A184" s="5">
        <x:f>IF(B184="","",ROW()-1)</x:f>
      </x:c>
      <x:c r="B184" s="6"/>
      <x:c r="C184" s="7"/>
      <x:c r="D184" s="6"/>
      <x:c r="E184" s="8"/>
      <x:c r="F184" s="8"/>
      <x:c r="G184" s="6"/>
      <x:c r="H184" s="6"/>
      <x:c r="I184" s="8">
        <x:f>IF(E184="","",(E184-N(F184))*(1+N(H184)/100)+N(F184))</x:f>
      </x:c>
      <x:c r="J184" s="8">
        <x:f>IF(OR(E184="",G184=""),"",ROUNDUP((E184-N(F184))*(1+N(H184)/100)/G184,0))</x:f>
      </x:c>
      <x:c r="K184" s="9"/>
      <x:c r="L184" s="8"/>
      <x:c r="M184" s="8">
        <x:f>IF(E184="","",MAX(0,(E184-N(F184))*(1+N(H184)/100)-N(L184)))</x:f>
      </x:c>
      <x:c r="N184" s="6">
        <x:f>IF(K184="","",MIN(G184,MAX(0,DATEDIF(K184,TODAY(),"m")+1)))</x:f>
      </x:c>
      <x:c r="O184" s="8">
        <x:f>IF(N184="","",MAX(0,N184*J184-N(L184)))</x:f>
      </x:c>
    </x:row>
    <x:row r="185" spans="1:15" ht="20" customHeight="1">
      <x:c r="A185" s="5">
        <x:f>IF(B185="","",ROW()-1)</x:f>
      </x:c>
      <x:c r="B185" s="6"/>
      <x:c r="C185" s="7"/>
      <x:c r="D185" s="6"/>
      <x:c r="E185" s="8"/>
      <x:c r="F185" s="8"/>
      <x:c r="G185" s="6"/>
      <x:c r="H185" s="6"/>
      <x:c r="I185" s="8">
        <x:f>IF(E185="","",(E185-N(F185))*(1+N(H185)/100)+N(F185))</x:f>
      </x:c>
      <x:c r="J185" s="8">
        <x:f>IF(OR(E185="",G185=""),"",ROUNDUP((E185-N(F185))*(1+N(H185)/100)/G185,0))</x:f>
      </x:c>
      <x:c r="K185" s="9"/>
      <x:c r="L185" s="8"/>
      <x:c r="M185" s="8">
        <x:f>IF(E185="","",MAX(0,(E185-N(F185))*(1+N(H185)/100)-N(L185)))</x:f>
      </x:c>
      <x:c r="N185" s="6">
        <x:f>IF(K185="","",MIN(G185,MAX(0,DATEDIF(K185,TODAY(),"m")+1)))</x:f>
      </x:c>
      <x:c r="O185" s="8">
        <x:f>IF(N185="","",MAX(0,N185*J185-N(L185)))</x:f>
      </x:c>
    </x:row>
    <x:row r="186" spans="1:15" ht="20" customHeight="1">
      <x:c r="A186" s="5">
        <x:f>IF(B186="","",ROW()-1)</x:f>
      </x:c>
      <x:c r="B186" s="6"/>
      <x:c r="C186" s="7"/>
      <x:c r="D186" s="6"/>
      <x:c r="E186" s="8"/>
      <x:c r="F186" s="8"/>
      <x:c r="G186" s="6"/>
      <x:c r="H186" s="6"/>
      <x:c r="I186" s="8">
        <x:f>IF(E186="","",(E186-N(F186))*(1+N(H186)/100)+N(F186))</x:f>
      </x:c>
      <x:c r="J186" s="8">
        <x:f>IF(OR(E186="",G186=""),"",ROUNDUP((E186-N(F186))*(1+N(H186)/100)/G186,0))</x:f>
      </x:c>
      <x:c r="K186" s="9"/>
      <x:c r="L186" s="8"/>
      <x:c r="M186" s="8">
        <x:f>IF(E186="","",MAX(0,(E186-N(F186))*(1+N(H186)/100)-N(L186)))</x:f>
      </x:c>
      <x:c r="N186" s="6">
        <x:f>IF(K186="","",MIN(G186,MAX(0,DATEDIF(K186,TODAY(),"m")+1)))</x:f>
      </x:c>
      <x:c r="O186" s="8">
        <x:f>IF(N186="","",MAX(0,N186*J186-N(L186)))</x:f>
      </x:c>
    </x:row>
    <x:row r="187" spans="1:15" ht="20" customHeight="1">
      <x:c r="A187" s="5">
        <x:f>IF(B187="","",ROW()-1)</x:f>
      </x:c>
      <x:c r="B187" s="6"/>
      <x:c r="C187" s="7"/>
      <x:c r="D187" s="6"/>
      <x:c r="E187" s="8"/>
      <x:c r="F187" s="8"/>
      <x:c r="G187" s="6"/>
      <x:c r="H187" s="6"/>
      <x:c r="I187" s="8">
        <x:f>IF(E187="","",(E187-N(F187))*(1+N(H187)/100)+N(F187))</x:f>
      </x:c>
      <x:c r="J187" s="8">
        <x:f>IF(OR(E187="",G187=""),"",ROUNDUP((E187-N(F187))*(1+N(H187)/100)/G187,0))</x:f>
      </x:c>
      <x:c r="K187" s="9"/>
      <x:c r="L187" s="8"/>
      <x:c r="M187" s="8">
        <x:f>IF(E187="","",MAX(0,(E187-N(F187))*(1+N(H187)/100)-N(L187)))</x:f>
      </x:c>
      <x:c r="N187" s="6">
        <x:f>IF(K187="","",MIN(G187,MAX(0,DATEDIF(K187,TODAY(),"m")+1)))</x:f>
      </x:c>
      <x:c r="O187" s="8">
        <x:f>IF(N187="","",MAX(0,N187*J187-N(L187)))</x:f>
      </x:c>
    </x:row>
    <x:row r="188" spans="1:15" ht="20" customHeight="1">
      <x:c r="A188" s="5">
        <x:f>IF(B188="","",ROW()-1)</x:f>
      </x:c>
      <x:c r="B188" s="6"/>
      <x:c r="C188" s="7"/>
      <x:c r="D188" s="6"/>
      <x:c r="E188" s="8"/>
      <x:c r="F188" s="8"/>
      <x:c r="G188" s="6"/>
      <x:c r="H188" s="6"/>
      <x:c r="I188" s="8">
        <x:f>IF(E188="","",(E188-N(F188))*(1+N(H188)/100)+N(F188))</x:f>
      </x:c>
      <x:c r="J188" s="8">
        <x:f>IF(OR(E188="",G188=""),"",ROUNDUP((E188-N(F188))*(1+N(H188)/100)/G188,0))</x:f>
      </x:c>
      <x:c r="K188" s="9"/>
      <x:c r="L188" s="8"/>
      <x:c r="M188" s="8">
        <x:f>IF(E188="","",MAX(0,(E188-N(F188))*(1+N(H188)/100)-N(L188)))</x:f>
      </x:c>
      <x:c r="N188" s="6">
        <x:f>IF(K188="","",MIN(G188,MAX(0,DATEDIF(K188,TODAY(),"m")+1)))</x:f>
      </x:c>
      <x:c r="O188" s="8">
        <x:f>IF(N188="","",MAX(0,N188*J188-N(L188)))</x:f>
      </x:c>
    </x:row>
    <x:row r="189" spans="1:15" ht="20" customHeight="1">
      <x:c r="A189" s="5">
        <x:f>IF(B189="","",ROW()-1)</x:f>
      </x:c>
      <x:c r="B189" s="6"/>
      <x:c r="C189" s="7"/>
      <x:c r="D189" s="6"/>
      <x:c r="E189" s="8"/>
      <x:c r="F189" s="8"/>
      <x:c r="G189" s="6"/>
      <x:c r="H189" s="6"/>
      <x:c r="I189" s="8">
        <x:f>IF(E189="","",(E189-N(F189))*(1+N(H189)/100)+N(F189))</x:f>
      </x:c>
      <x:c r="J189" s="8">
        <x:f>IF(OR(E189="",G189=""),"",ROUNDUP((E189-N(F189))*(1+N(H189)/100)/G189,0))</x:f>
      </x:c>
      <x:c r="K189" s="9"/>
      <x:c r="L189" s="8"/>
      <x:c r="M189" s="8">
        <x:f>IF(E189="","",MAX(0,(E189-N(F189))*(1+N(H189)/100)-N(L189)))</x:f>
      </x:c>
      <x:c r="N189" s="6">
        <x:f>IF(K189="","",MIN(G189,MAX(0,DATEDIF(K189,TODAY(),"m")+1)))</x:f>
      </x:c>
      <x:c r="O189" s="8">
        <x:f>IF(N189="","",MAX(0,N189*J189-N(L189)))</x:f>
      </x:c>
    </x:row>
    <x:row r="190" spans="1:15" ht="20" customHeight="1">
      <x:c r="A190" s="5">
        <x:f>IF(B190="","",ROW()-1)</x:f>
      </x:c>
      <x:c r="B190" s="6"/>
      <x:c r="C190" s="7"/>
      <x:c r="D190" s="6"/>
      <x:c r="E190" s="8"/>
      <x:c r="F190" s="8"/>
      <x:c r="G190" s="6"/>
      <x:c r="H190" s="6"/>
      <x:c r="I190" s="8">
        <x:f>IF(E190="","",(E190-N(F190))*(1+N(H190)/100)+N(F190))</x:f>
      </x:c>
      <x:c r="J190" s="8">
        <x:f>IF(OR(E190="",G190=""),"",ROUNDUP((E190-N(F190))*(1+N(H190)/100)/G190,0))</x:f>
      </x:c>
      <x:c r="K190" s="9"/>
      <x:c r="L190" s="8"/>
      <x:c r="M190" s="8">
        <x:f>IF(E190="","",MAX(0,(E190-N(F190))*(1+N(H190)/100)-N(L190)))</x:f>
      </x:c>
      <x:c r="N190" s="6">
        <x:f>IF(K190="","",MIN(G190,MAX(0,DATEDIF(K190,TODAY(),"m")+1)))</x:f>
      </x:c>
      <x:c r="O190" s="8">
        <x:f>IF(N190="","",MAX(0,N190*J190-N(L190)))</x:f>
      </x:c>
    </x:row>
    <x:row r="191" spans="1:15" ht="20" customHeight="1">
      <x:c r="A191" s="5">
        <x:f>IF(B191="","",ROW()-1)</x:f>
      </x:c>
      <x:c r="B191" s="6"/>
      <x:c r="C191" s="7"/>
      <x:c r="D191" s="6"/>
      <x:c r="E191" s="8"/>
      <x:c r="F191" s="8"/>
      <x:c r="G191" s="6"/>
      <x:c r="H191" s="6"/>
      <x:c r="I191" s="8">
        <x:f>IF(E191="","",(E191-N(F191))*(1+N(H191)/100)+N(F191))</x:f>
      </x:c>
      <x:c r="J191" s="8">
        <x:f>IF(OR(E191="",G191=""),"",ROUNDUP((E191-N(F191))*(1+N(H191)/100)/G191,0))</x:f>
      </x:c>
      <x:c r="K191" s="9"/>
      <x:c r="L191" s="8"/>
      <x:c r="M191" s="8">
        <x:f>IF(E191="","",MAX(0,(E191-N(F191))*(1+N(H191)/100)-N(L191)))</x:f>
      </x:c>
      <x:c r="N191" s="6">
        <x:f>IF(K191="","",MIN(G191,MAX(0,DATEDIF(K191,TODAY(),"m")+1)))</x:f>
      </x:c>
      <x:c r="O191" s="8">
        <x:f>IF(N191="","",MAX(0,N191*J191-N(L191)))</x:f>
      </x:c>
    </x:row>
    <x:row r="192" spans="1:15" ht="20" customHeight="1">
      <x:c r="A192" s="5">
        <x:f>IF(B192="","",ROW()-1)</x:f>
      </x:c>
      <x:c r="B192" s="6"/>
      <x:c r="C192" s="7"/>
      <x:c r="D192" s="6"/>
      <x:c r="E192" s="8"/>
      <x:c r="F192" s="8"/>
      <x:c r="G192" s="6"/>
      <x:c r="H192" s="6"/>
      <x:c r="I192" s="8">
        <x:f>IF(E192="","",(E192-N(F192))*(1+N(H192)/100)+N(F192))</x:f>
      </x:c>
      <x:c r="J192" s="8">
        <x:f>IF(OR(E192="",G192=""),"",ROUNDUP((E192-N(F192))*(1+N(H192)/100)/G192,0))</x:f>
      </x:c>
      <x:c r="K192" s="9"/>
      <x:c r="L192" s="8"/>
      <x:c r="M192" s="8">
        <x:f>IF(E192="","",MAX(0,(E192-N(F192))*(1+N(H192)/100)-N(L192)))</x:f>
      </x:c>
      <x:c r="N192" s="6">
        <x:f>IF(K192="","",MIN(G192,MAX(0,DATEDIF(K192,TODAY(),"m")+1)))</x:f>
      </x:c>
      <x:c r="O192" s="8">
        <x:f>IF(N192="","",MAX(0,N192*J192-N(L192)))</x:f>
      </x:c>
    </x:row>
    <x:row r="193" spans="1:15" ht="20" customHeight="1">
      <x:c r="A193" s="5">
        <x:f>IF(B193="","",ROW()-1)</x:f>
      </x:c>
      <x:c r="B193" s="6"/>
      <x:c r="C193" s="7"/>
      <x:c r="D193" s="6"/>
      <x:c r="E193" s="8"/>
      <x:c r="F193" s="8"/>
      <x:c r="G193" s="6"/>
      <x:c r="H193" s="6"/>
      <x:c r="I193" s="8">
        <x:f>IF(E193="","",(E193-N(F193))*(1+N(H193)/100)+N(F193))</x:f>
      </x:c>
      <x:c r="J193" s="8">
        <x:f>IF(OR(E193="",G193=""),"",ROUNDUP((E193-N(F193))*(1+N(H193)/100)/G193,0))</x:f>
      </x:c>
      <x:c r="K193" s="9"/>
      <x:c r="L193" s="8"/>
      <x:c r="M193" s="8">
        <x:f>IF(E193="","",MAX(0,(E193-N(F193))*(1+N(H193)/100)-N(L193)))</x:f>
      </x:c>
      <x:c r="N193" s="6">
        <x:f>IF(K193="","",MIN(G193,MAX(0,DATEDIF(K193,TODAY(),"m")+1)))</x:f>
      </x:c>
      <x:c r="O193" s="8">
        <x:f>IF(N193="","",MAX(0,N193*J193-N(L193)))</x:f>
      </x:c>
    </x:row>
    <x:row r="194" spans="1:15" ht="20" customHeight="1">
      <x:c r="A194" s="5">
        <x:f>IF(B194="","",ROW()-1)</x:f>
      </x:c>
      <x:c r="B194" s="6"/>
      <x:c r="C194" s="7"/>
      <x:c r="D194" s="6"/>
      <x:c r="E194" s="8"/>
      <x:c r="F194" s="8"/>
      <x:c r="G194" s="6"/>
      <x:c r="H194" s="6"/>
      <x:c r="I194" s="8">
        <x:f>IF(E194="","",(E194-N(F194))*(1+N(H194)/100)+N(F194))</x:f>
      </x:c>
      <x:c r="J194" s="8">
        <x:f>IF(OR(E194="",G194=""),"",ROUNDUP((E194-N(F194))*(1+N(H194)/100)/G194,0))</x:f>
      </x:c>
      <x:c r="K194" s="9"/>
      <x:c r="L194" s="8"/>
      <x:c r="M194" s="8">
        <x:f>IF(E194="","",MAX(0,(E194-N(F194))*(1+N(H194)/100)-N(L194)))</x:f>
      </x:c>
      <x:c r="N194" s="6">
        <x:f>IF(K194="","",MIN(G194,MAX(0,DATEDIF(K194,TODAY(),"m")+1)))</x:f>
      </x:c>
      <x:c r="O194" s="8">
        <x:f>IF(N194="","",MAX(0,N194*J194-N(L194)))</x:f>
      </x:c>
    </x:row>
    <x:row r="195" spans="1:15" ht="20" customHeight="1">
      <x:c r="A195" s="5">
        <x:f>IF(B195="","",ROW()-1)</x:f>
      </x:c>
      <x:c r="B195" s="6"/>
      <x:c r="C195" s="7"/>
      <x:c r="D195" s="6"/>
      <x:c r="E195" s="8"/>
      <x:c r="F195" s="8"/>
      <x:c r="G195" s="6"/>
      <x:c r="H195" s="6"/>
      <x:c r="I195" s="8">
        <x:f>IF(E195="","",(E195-N(F195))*(1+N(H195)/100)+N(F195))</x:f>
      </x:c>
      <x:c r="J195" s="8">
        <x:f>IF(OR(E195="",G195=""),"",ROUNDUP((E195-N(F195))*(1+N(H195)/100)/G195,0))</x:f>
      </x:c>
      <x:c r="K195" s="9"/>
      <x:c r="L195" s="8"/>
      <x:c r="M195" s="8">
        <x:f>IF(E195="","",MAX(0,(E195-N(F195))*(1+N(H195)/100)-N(L195)))</x:f>
      </x:c>
      <x:c r="N195" s="6">
        <x:f>IF(K195="","",MIN(G195,MAX(0,DATEDIF(K195,TODAY(),"m")+1)))</x:f>
      </x:c>
      <x:c r="O195" s="8">
        <x:f>IF(N195="","",MAX(0,N195*J195-N(L195)))</x:f>
      </x:c>
    </x:row>
    <x:row r="196" spans="1:15" ht="20" customHeight="1">
      <x:c r="A196" s="5">
        <x:f>IF(B196="","",ROW()-1)</x:f>
      </x:c>
      <x:c r="B196" s="6"/>
      <x:c r="C196" s="7"/>
      <x:c r="D196" s="6"/>
      <x:c r="E196" s="8"/>
      <x:c r="F196" s="8"/>
      <x:c r="G196" s="6"/>
      <x:c r="H196" s="6"/>
      <x:c r="I196" s="8">
        <x:f>IF(E196="","",(E196-N(F196))*(1+N(H196)/100)+N(F196))</x:f>
      </x:c>
      <x:c r="J196" s="8">
        <x:f>IF(OR(E196="",G196=""),"",ROUNDUP((E196-N(F196))*(1+N(H196)/100)/G196,0))</x:f>
      </x:c>
      <x:c r="K196" s="9"/>
      <x:c r="L196" s="8"/>
      <x:c r="M196" s="8">
        <x:f>IF(E196="","",MAX(0,(E196-N(F196))*(1+N(H196)/100)-N(L196)))</x:f>
      </x:c>
      <x:c r="N196" s="6">
        <x:f>IF(K196="","",MIN(G196,MAX(0,DATEDIF(K196,TODAY(),"m")+1)))</x:f>
      </x:c>
      <x:c r="O196" s="8">
        <x:f>IF(N196="","",MAX(0,N196*J196-N(L196)))</x:f>
      </x:c>
    </x:row>
    <x:row r="197" spans="1:15" ht="20" customHeight="1">
      <x:c r="A197" s="5">
        <x:f>IF(B197="","",ROW()-1)</x:f>
      </x:c>
      <x:c r="B197" s="6"/>
      <x:c r="C197" s="7"/>
      <x:c r="D197" s="6"/>
      <x:c r="E197" s="8"/>
      <x:c r="F197" s="8"/>
      <x:c r="G197" s="6"/>
      <x:c r="H197" s="6"/>
      <x:c r="I197" s="8">
        <x:f>IF(E197="","",(E197-N(F197))*(1+N(H197)/100)+N(F197))</x:f>
      </x:c>
      <x:c r="J197" s="8">
        <x:f>IF(OR(E197="",G197=""),"",ROUNDUP((E197-N(F197))*(1+N(H197)/100)/G197,0))</x:f>
      </x:c>
      <x:c r="K197" s="9"/>
      <x:c r="L197" s="8"/>
      <x:c r="M197" s="8">
        <x:f>IF(E197="","",MAX(0,(E197-N(F197))*(1+N(H197)/100)-N(L197)))</x:f>
      </x:c>
      <x:c r="N197" s="6">
        <x:f>IF(K197="","",MIN(G197,MAX(0,DATEDIF(K197,TODAY(),"m")+1)))</x:f>
      </x:c>
      <x:c r="O197" s="8">
        <x:f>IF(N197="","",MAX(0,N197*J197-N(L197)))</x:f>
      </x:c>
    </x:row>
    <x:row r="198" spans="1:15" ht="20" customHeight="1">
      <x:c r="A198" s="5">
        <x:f>IF(B198="","",ROW()-1)</x:f>
      </x:c>
      <x:c r="B198" s="6"/>
      <x:c r="C198" s="7"/>
      <x:c r="D198" s="6"/>
      <x:c r="E198" s="8"/>
      <x:c r="F198" s="8"/>
      <x:c r="G198" s="6"/>
      <x:c r="H198" s="6"/>
      <x:c r="I198" s="8">
        <x:f>IF(E198="","",(E198-N(F198))*(1+N(H198)/100)+N(F198))</x:f>
      </x:c>
      <x:c r="J198" s="8">
        <x:f>IF(OR(E198="",G198=""),"",ROUNDUP((E198-N(F198))*(1+N(H198)/100)/G198,0))</x:f>
      </x:c>
      <x:c r="K198" s="9"/>
      <x:c r="L198" s="8"/>
      <x:c r="M198" s="8">
        <x:f>IF(E198="","",MAX(0,(E198-N(F198))*(1+N(H198)/100)-N(L198)))</x:f>
      </x:c>
      <x:c r="N198" s="6">
        <x:f>IF(K198="","",MIN(G198,MAX(0,DATEDIF(K198,TODAY(),"m")+1)))</x:f>
      </x:c>
      <x:c r="O198" s="8">
        <x:f>IF(N198="","",MAX(0,N198*J198-N(L198)))</x:f>
      </x:c>
    </x:row>
    <x:row r="199" spans="1:15" ht="20" customHeight="1">
      <x:c r="A199" s="5">
        <x:f>IF(B199="","",ROW()-1)</x:f>
      </x:c>
      <x:c r="B199" s="6"/>
      <x:c r="C199" s="7"/>
      <x:c r="D199" s="6"/>
      <x:c r="E199" s="8"/>
      <x:c r="F199" s="8"/>
      <x:c r="G199" s="6"/>
      <x:c r="H199" s="6"/>
      <x:c r="I199" s="8">
        <x:f>IF(E199="","",(E199-N(F199))*(1+N(H199)/100)+N(F199))</x:f>
      </x:c>
      <x:c r="J199" s="8">
        <x:f>IF(OR(E199="",G199=""),"",ROUNDUP((E199-N(F199))*(1+N(H199)/100)/G199,0))</x:f>
      </x:c>
      <x:c r="K199" s="9"/>
      <x:c r="L199" s="8"/>
      <x:c r="M199" s="8">
        <x:f>IF(E199="","",MAX(0,(E199-N(F199))*(1+N(H199)/100)-N(L199)))</x:f>
      </x:c>
      <x:c r="N199" s="6">
        <x:f>IF(K199="","",MIN(G199,MAX(0,DATEDIF(K199,TODAY(),"m")+1)))</x:f>
      </x:c>
      <x:c r="O199" s="8">
        <x:f>IF(N199="","",MAX(0,N199*J199-N(L199)))</x:f>
      </x:c>
    </x:row>
    <x:row r="200" spans="1:15" ht="20" customHeight="1">
      <x:c r="A200" s="5">
        <x:f>IF(B200="","",ROW()-1)</x:f>
      </x:c>
      <x:c r="B200" s="6"/>
      <x:c r="C200" s="7"/>
      <x:c r="D200" s="6"/>
      <x:c r="E200" s="8"/>
      <x:c r="F200" s="8"/>
      <x:c r="G200" s="6"/>
      <x:c r="H200" s="6"/>
      <x:c r="I200" s="8">
        <x:f>IF(E200="","",(E200-N(F200))*(1+N(H200)/100)+N(F200))</x:f>
      </x:c>
      <x:c r="J200" s="8">
        <x:f>IF(OR(E200="",G200=""),"",ROUNDUP((E200-N(F200))*(1+N(H200)/100)/G200,0))</x:f>
      </x:c>
      <x:c r="K200" s="9"/>
      <x:c r="L200" s="8"/>
      <x:c r="M200" s="8">
        <x:f>IF(E200="","",MAX(0,(E200-N(F200))*(1+N(H200)/100)-N(L200)))</x:f>
      </x:c>
      <x:c r="N200" s="6">
        <x:f>IF(K200="","",MIN(G200,MAX(0,DATEDIF(K200,TODAY(),"m")+1)))</x:f>
      </x:c>
      <x:c r="O200" s="8">
        <x:f>IF(N200="","",MAX(0,N200*J200-N(L200)))</x:f>
      </x:c>
    </x:row>
    <x:row r="201" spans="1:15" ht="20" customHeight="1">
      <x:c r="A201" s="5">
        <x:f>IF(B201="","",ROW()-1)</x:f>
      </x:c>
      <x:c r="B201" s="6"/>
      <x:c r="C201" s="7"/>
      <x:c r="D201" s="6"/>
      <x:c r="E201" s="8"/>
      <x:c r="F201" s="8"/>
      <x:c r="G201" s="6"/>
      <x:c r="H201" s="6"/>
      <x:c r="I201" s="8">
        <x:f>IF(E201="","",(E201-N(F201))*(1+N(H201)/100)+N(F201))</x:f>
      </x:c>
      <x:c r="J201" s="8">
        <x:f>IF(OR(E201="",G201=""),"",ROUNDUP((E201-N(F201))*(1+N(H201)/100)/G201,0))</x:f>
      </x:c>
      <x:c r="K201" s="9"/>
      <x:c r="L201" s="8"/>
      <x:c r="M201" s="8">
        <x:f>IF(E201="","",MAX(0,(E201-N(F201))*(1+N(H201)/100)-N(L201)))</x:f>
      </x:c>
      <x:c r="N201" s="6">
        <x:f>IF(K201="","",MIN(G201,MAX(0,DATEDIF(K201,TODAY(),"m")+1)))</x:f>
      </x:c>
      <x:c r="O201" s="8">
        <x:f>IF(N201="","",MAX(0,N201*J201-N(L201)))</x:f>
      </x:c>
    </x:row>
    <x:row r="202" spans="1:15" ht="20" customHeight="1">
      <x:c r="A202" s="5">
        <x:f>IF(B202="","",ROW()-1)</x:f>
      </x:c>
      <x:c r="B202" s="6"/>
      <x:c r="C202" s="7"/>
      <x:c r="D202" s="6"/>
      <x:c r="E202" s="8"/>
      <x:c r="F202" s="8"/>
      <x:c r="G202" s="6"/>
      <x:c r="H202" s="6"/>
      <x:c r="I202" s="8">
        <x:f>IF(E202="","",(E202-N(F202))*(1+N(H202)/100)+N(F202))</x:f>
      </x:c>
      <x:c r="J202" s="8">
        <x:f>IF(OR(E202="",G202=""),"",ROUNDUP((E202-N(F202))*(1+N(H202)/100)/G202,0))</x:f>
      </x:c>
      <x:c r="K202" s="9"/>
      <x:c r="L202" s="8"/>
      <x:c r="M202" s="8">
        <x:f>IF(E202="","",MAX(0,(E202-N(F202))*(1+N(H202)/100)-N(L202)))</x:f>
      </x:c>
      <x:c r="N202" s="6">
        <x:f>IF(K202="","",MIN(G202,MAX(0,DATEDIF(K202,TODAY(),"m")+1)))</x:f>
      </x:c>
      <x:c r="O202" s="8">
        <x:f>IF(N202="","",MAX(0,N202*J202-N(L202)))</x:f>
      </x:c>
    </x:row>
    <x:row r="203" spans="1:15" ht="20" customHeight="1">
      <x:c r="A203" s="5">
        <x:f>IF(B203="","",ROW()-1)</x:f>
      </x:c>
      <x:c r="B203" s="6"/>
      <x:c r="C203" s="7"/>
      <x:c r="D203" s="6"/>
      <x:c r="E203" s="8"/>
      <x:c r="F203" s="8"/>
      <x:c r="G203" s="6"/>
      <x:c r="H203" s="6"/>
      <x:c r="I203" s="8">
        <x:f>IF(E203="","",(E203-N(F203))*(1+N(H203)/100)+N(F203))</x:f>
      </x:c>
      <x:c r="J203" s="8">
        <x:f>IF(OR(E203="",G203=""),"",ROUNDUP((E203-N(F203))*(1+N(H203)/100)/G203,0))</x:f>
      </x:c>
      <x:c r="K203" s="9"/>
      <x:c r="L203" s="8"/>
      <x:c r="M203" s="8">
        <x:f>IF(E203="","",MAX(0,(E203-N(F203))*(1+N(H203)/100)-N(L203)))</x:f>
      </x:c>
      <x:c r="N203" s="6">
        <x:f>IF(K203="","",MIN(G203,MAX(0,DATEDIF(K203,TODAY(),"m")+1)))</x:f>
      </x:c>
      <x:c r="O203" s="8">
        <x:f>IF(N203="","",MAX(0,N203*J203-N(L203)))</x:f>
      </x:c>
    </x:row>
    <x:row r="204" spans="1:15" ht="20" customHeight="1">
      <x:c r="A204" s="5">
        <x:f>IF(B204="","",ROW()-1)</x:f>
      </x:c>
      <x:c r="B204" s="6"/>
      <x:c r="C204" s="7"/>
      <x:c r="D204" s="6"/>
      <x:c r="E204" s="8"/>
      <x:c r="F204" s="8"/>
      <x:c r="G204" s="6"/>
      <x:c r="H204" s="6"/>
      <x:c r="I204" s="8">
        <x:f>IF(E204="","",(E204-N(F204))*(1+N(H204)/100)+N(F204))</x:f>
      </x:c>
      <x:c r="J204" s="8">
        <x:f>IF(OR(E204="",G204=""),"",ROUNDUP((E204-N(F204))*(1+N(H204)/100)/G204,0))</x:f>
      </x:c>
      <x:c r="K204" s="9"/>
      <x:c r="L204" s="8"/>
      <x:c r="M204" s="8">
        <x:f>IF(E204="","",MAX(0,(E204-N(F204))*(1+N(H204)/100)-N(L204)))</x:f>
      </x:c>
      <x:c r="N204" s="6">
        <x:f>IF(K204="","",MIN(G204,MAX(0,DATEDIF(K204,TODAY(),"m")+1)))</x:f>
      </x:c>
      <x:c r="O204" s="8">
        <x:f>IF(N204="","",MAX(0,N204*J204-N(L204)))</x:f>
      </x:c>
    </x:row>
    <x:row r="205" spans="1:15" ht="20" customHeight="1">
      <x:c r="A205" s="5">
        <x:f>IF(B205="","",ROW()-1)</x:f>
      </x:c>
      <x:c r="B205" s="6"/>
      <x:c r="C205" s="7"/>
      <x:c r="D205" s="6"/>
      <x:c r="E205" s="8"/>
      <x:c r="F205" s="8"/>
      <x:c r="G205" s="6"/>
      <x:c r="H205" s="6"/>
      <x:c r="I205" s="8">
        <x:f>IF(E205="","",(E205-N(F205))*(1+N(H205)/100)+N(F205))</x:f>
      </x:c>
      <x:c r="J205" s="8">
        <x:f>IF(OR(E205="",G205=""),"",ROUNDUP((E205-N(F205))*(1+N(H205)/100)/G205,0))</x:f>
      </x:c>
      <x:c r="K205" s="9"/>
      <x:c r="L205" s="8"/>
      <x:c r="M205" s="8">
        <x:f>IF(E205="","",MAX(0,(E205-N(F205))*(1+N(H205)/100)-N(L205)))</x:f>
      </x:c>
      <x:c r="N205" s="6">
        <x:f>IF(K205="","",MIN(G205,MAX(0,DATEDIF(K205,TODAY(),"m")+1)))</x:f>
      </x:c>
      <x:c r="O205" s="8">
        <x:f>IF(N205="","",MAX(0,N205*J205-N(L205)))</x:f>
      </x:c>
    </x:row>
    <x:row r="206" spans="1:15" ht="20" customHeight="1">
      <x:c r="A206" s="5">
        <x:f>IF(B206="","",ROW()-1)</x:f>
      </x:c>
      <x:c r="B206" s="6"/>
      <x:c r="C206" s="7"/>
      <x:c r="D206" s="6"/>
      <x:c r="E206" s="8"/>
      <x:c r="F206" s="8"/>
      <x:c r="G206" s="6"/>
      <x:c r="H206" s="6"/>
      <x:c r="I206" s="8">
        <x:f>IF(E206="","",(E206-N(F206))*(1+N(H206)/100)+N(F206))</x:f>
      </x:c>
      <x:c r="J206" s="8">
        <x:f>IF(OR(E206="",G206=""),"",ROUNDUP((E206-N(F206))*(1+N(H206)/100)/G206,0))</x:f>
      </x:c>
      <x:c r="K206" s="9"/>
      <x:c r="L206" s="8"/>
      <x:c r="M206" s="8">
        <x:f>IF(E206="","",MAX(0,(E206-N(F206))*(1+N(H206)/100)-N(L206)))</x:f>
      </x:c>
      <x:c r="N206" s="6">
        <x:f>IF(K206="","",MIN(G206,MAX(0,DATEDIF(K206,TODAY(),"m")+1)))</x:f>
      </x:c>
      <x:c r="O206" s="8">
        <x:f>IF(N206="","",MAX(0,N206*J206-N(L206)))</x:f>
      </x:c>
    </x:row>
    <x:row r="207" spans="1:15" ht="20" customHeight="1">
      <x:c r="A207" s="5">
        <x:f>IF(B207="","",ROW()-1)</x:f>
      </x:c>
      <x:c r="B207" s="6"/>
      <x:c r="C207" s="7"/>
      <x:c r="D207" s="6"/>
      <x:c r="E207" s="8"/>
      <x:c r="F207" s="8"/>
      <x:c r="G207" s="6"/>
      <x:c r="H207" s="6"/>
      <x:c r="I207" s="8">
        <x:f>IF(E207="","",(E207-N(F207))*(1+N(H207)/100)+N(F207))</x:f>
      </x:c>
      <x:c r="J207" s="8">
        <x:f>IF(OR(E207="",G207=""),"",ROUNDUP((E207-N(F207))*(1+N(H207)/100)/G207,0))</x:f>
      </x:c>
      <x:c r="K207" s="9"/>
      <x:c r="L207" s="8"/>
      <x:c r="M207" s="8">
        <x:f>IF(E207="","",MAX(0,(E207-N(F207))*(1+N(H207)/100)-N(L207)))</x:f>
      </x:c>
      <x:c r="N207" s="6">
        <x:f>IF(K207="","",MIN(G207,MAX(0,DATEDIF(K207,TODAY(),"m")+1)))</x:f>
      </x:c>
      <x:c r="O207" s="8">
        <x:f>IF(N207="","",MAX(0,N207*J207-N(L207)))</x:f>
      </x:c>
    </x:row>
    <x:row r="208" spans="1:15" ht="20" customHeight="1">
      <x:c r="A208" s="5">
        <x:f>IF(B208="","",ROW()-1)</x:f>
      </x:c>
      <x:c r="B208" s="6"/>
      <x:c r="C208" s="7"/>
      <x:c r="D208" s="6"/>
      <x:c r="E208" s="8"/>
      <x:c r="F208" s="8"/>
      <x:c r="G208" s="6"/>
      <x:c r="H208" s="6"/>
      <x:c r="I208" s="8">
        <x:f>IF(E208="","",(E208-N(F208))*(1+N(H208)/100)+N(F208))</x:f>
      </x:c>
      <x:c r="J208" s="8">
        <x:f>IF(OR(E208="",G208=""),"",ROUNDUP((E208-N(F208))*(1+N(H208)/100)/G208,0))</x:f>
      </x:c>
      <x:c r="K208" s="9"/>
      <x:c r="L208" s="8"/>
      <x:c r="M208" s="8">
        <x:f>IF(E208="","",MAX(0,(E208-N(F208))*(1+N(H208)/100)-N(L208)))</x:f>
      </x:c>
      <x:c r="N208" s="6">
        <x:f>IF(K208="","",MIN(G208,MAX(0,DATEDIF(K208,TODAY(),"m")+1)))</x:f>
      </x:c>
      <x:c r="O208" s="8">
        <x:f>IF(N208="","",MAX(0,N208*J208-N(L208)))</x:f>
      </x:c>
    </x:row>
    <x:row r="209" spans="1:15" ht="20" customHeight="1">
      <x:c r="A209" s="5">
        <x:f>IF(B209="","",ROW()-1)</x:f>
      </x:c>
      <x:c r="B209" s="6"/>
      <x:c r="C209" s="7"/>
      <x:c r="D209" s="6"/>
      <x:c r="E209" s="8"/>
      <x:c r="F209" s="8"/>
      <x:c r="G209" s="6"/>
      <x:c r="H209" s="6"/>
      <x:c r="I209" s="8">
        <x:f>IF(E209="","",(E209-N(F209))*(1+N(H209)/100)+N(F209))</x:f>
      </x:c>
      <x:c r="J209" s="8">
        <x:f>IF(OR(E209="",G209=""),"",ROUNDUP((E209-N(F209))*(1+N(H209)/100)/G209,0))</x:f>
      </x:c>
      <x:c r="K209" s="9"/>
      <x:c r="L209" s="8"/>
      <x:c r="M209" s="8">
        <x:f>IF(E209="","",MAX(0,(E209-N(F209))*(1+N(H209)/100)-N(L209)))</x:f>
      </x:c>
      <x:c r="N209" s="6">
        <x:f>IF(K209="","",MIN(G209,MAX(0,DATEDIF(K209,TODAY(),"m")+1)))</x:f>
      </x:c>
      <x:c r="O209" s="8">
        <x:f>IF(N209="","",MAX(0,N209*J209-N(L209)))</x:f>
      </x:c>
    </x:row>
    <x:row r="210" spans="1:15" ht="20" customHeight="1">
      <x:c r="A210" s="5">
        <x:f>IF(B210="","",ROW()-1)</x:f>
      </x:c>
      <x:c r="B210" s="6"/>
      <x:c r="C210" s="7"/>
      <x:c r="D210" s="6"/>
      <x:c r="E210" s="8"/>
      <x:c r="F210" s="8"/>
      <x:c r="G210" s="6"/>
      <x:c r="H210" s="6"/>
      <x:c r="I210" s="8">
        <x:f>IF(E210="","",(E210-N(F210))*(1+N(H210)/100)+N(F210))</x:f>
      </x:c>
      <x:c r="J210" s="8">
        <x:f>IF(OR(E210="",G210=""),"",ROUNDUP((E210-N(F210))*(1+N(H210)/100)/G210,0))</x:f>
      </x:c>
      <x:c r="K210" s="9"/>
      <x:c r="L210" s="8"/>
      <x:c r="M210" s="8">
        <x:f>IF(E210="","",MAX(0,(E210-N(F210))*(1+N(H210)/100)-N(L210)))</x:f>
      </x:c>
      <x:c r="N210" s="6">
        <x:f>IF(K210="","",MIN(G210,MAX(0,DATEDIF(K210,TODAY(),"m")+1)))</x:f>
      </x:c>
      <x:c r="O210" s="8">
        <x:f>IF(N210="","",MAX(0,N210*J210-N(L210)))</x:f>
      </x:c>
    </x:row>
    <x:row r="211" spans="1:15" ht="20" customHeight="1">
      <x:c r="A211" s="5">
        <x:f>IF(B211="","",ROW()-1)</x:f>
      </x:c>
      <x:c r="B211" s="6"/>
      <x:c r="C211" s="7"/>
      <x:c r="D211" s="6"/>
      <x:c r="E211" s="8"/>
      <x:c r="F211" s="8"/>
      <x:c r="G211" s="6"/>
      <x:c r="H211" s="6"/>
      <x:c r="I211" s="8">
        <x:f>IF(E211="","",(E211-N(F211))*(1+N(H211)/100)+N(F211))</x:f>
      </x:c>
      <x:c r="J211" s="8">
        <x:f>IF(OR(E211="",G211=""),"",ROUNDUP((E211-N(F211))*(1+N(H211)/100)/G211,0))</x:f>
      </x:c>
      <x:c r="K211" s="9"/>
      <x:c r="L211" s="8"/>
      <x:c r="M211" s="8">
        <x:f>IF(E211="","",MAX(0,(E211-N(F211))*(1+N(H211)/100)-N(L211)))</x:f>
      </x:c>
      <x:c r="N211" s="6">
        <x:f>IF(K211="","",MIN(G211,MAX(0,DATEDIF(K211,TODAY(),"m")+1)))</x:f>
      </x:c>
      <x:c r="O211" s="8">
        <x:f>IF(N211="","",MAX(0,N211*J211-N(L211)))</x:f>
      </x:c>
    </x:row>
    <x:row r="212" spans="1:15" ht="20" customHeight="1">
      <x:c r="A212" s="5">
        <x:f>IF(B212="","",ROW()-1)</x:f>
      </x:c>
      <x:c r="B212" s="6"/>
      <x:c r="C212" s="7"/>
      <x:c r="D212" s="6"/>
      <x:c r="E212" s="8"/>
      <x:c r="F212" s="8"/>
      <x:c r="G212" s="6"/>
      <x:c r="H212" s="6"/>
      <x:c r="I212" s="8">
        <x:f>IF(E212="","",(E212-N(F212))*(1+N(H212)/100)+N(F212))</x:f>
      </x:c>
      <x:c r="J212" s="8">
        <x:f>IF(OR(E212="",G212=""),"",ROUNDUP((E212-N(F212))*(1+N(H212)/100)/G212,0))</x:f>
      </x:c>
      <x:c r="K212" s="9"/>
      <x:c r="L212" s="8"/>
      <x:c r="M212" s="8">
        <x:f>IF(E212="","",MAX(0,(E212-N(F212))*(1+N(H212)/100)-N(L212)))</x:f>
      </x:c>
      <x:c r="N212" s="6">
        <x:f>IF(K212="","",MIN(G212,MAX(0,DATEDIF(K212,TODAY(),"m")+1)))</x:f>
      </x:c>
      <x:c r="O212" s="8">
        <x:f>IF(N212="","",MAX(0,N212*J212-N(L212)))</x:f>
      </x:c>
    </x:row>
    <x:row r="213" spans="1:15" ht="20" customHeight="1">
      <x:c r="A213" s="5">
        <x:f>IF(B213="","",ROW()-1)</x:f>
      </x:c>
      <x:c r="B213" s="6"/>
      <x:c r="C213" s="7"/>
      <x:c r="D213" s="6"/>
      <x:c r="E213" s="8"/>
      <x:c r="F213" s="8"/>
      <x:c r="G213" s="6"/>
      <x:c r="H213" s="6"/>
      <x:c r="I213" s="8">
        <x:f>IF(E213="","",(E213-N(F213))*(1+N(H213)/100)+N(F213))</x:f>
      </x:c>
      <x:c r="J213" s="8">
        <x:f>IF(OR(E213="",G213=""),"",ROUNDUP((E213-N(F213))*(1+N(H213)/100)/G213,0))</x:f>
      </x:c>
      <x:c r="K213" s="9"/>
      <x:c r="L213" s="8"/>
      <x:c r="M213" s="8">
        <x:f>IF(E213="","",MAX(0,(E213-N(F213))*(1+N(H213)/100)-N(L213)))</x:f>
      </x:c>
      <x:c r="N213" s="6">
        <x:f>IF(K213="","",MIN(G213,MAX(0,DATEDIF(K213,TODAY(),"m")+1)))</x:f>
      </x:c>
      <x:c r="O213" s="8">
        <x:f>IF(N213="","",MAX(0,N213*J213-N(L213)))</x:f>
      </x:c>
    </x:row>
    <x:row r="214" spans="1:15" ht="20" customHeight="1">
      <x:c r="A214" s="5">
        <x:f>IF(B214="","",ROW()-1)</x:f>
      </x:c>
      <x:c r="B214" s="6"/>
      <x:c r="C214" s="7"/>
      <x:c r="D214" s="6"/>
      <x:c r="E214" s="8"/>
      <x:c r="F214" s="8"/>
      <x:c r="G214" s="6"/>
      <x:c r="H214" s="6"/>
      <x:c r="I214" s="8">
        <x:f>IF(E214="","",(E214-N(F214))*(1+N(H214)/100)+N(F214))</x:f>
      </x:c>
      <x:c r="J214" s="8">
        <x:f>IF(OR(E214="",G214=""),"",ROUNDUP((E214-N(F214))*(1+N(H214)/100)/G214,0))</x:f>
      </x:c>
      <x:c r="K214" s="9"/>
      <x:c r="L214" s="8"/>
      <x:c r="M214" s="8">
        <x:f>IF(E214="","",MAX(0,(E214-N(F214))*(1+N(H214)/100)-N(L214)))</x:f>
      </x:c>
      <x:c r="N214" s="6">
        <x:f>IF(K214="","",MIN(G214,MAX(0,DATEDIF(K214,TODAY(),"m")+1)))</x:f>
      </x:c>
      <x:c r="O214" s="8">
        <x:f>IF(N214="","",MAX(0,N214*J214-N(L214)))</x:f>
      </x:c>
    </x:row>
    <x:row r="215" spans="1:15" ht="20" customHeight="1">
      <x:c r="A215" s="5">
        <x:f>IF(B215="","",ROW()-1)</x:f>
      </x:c>
      <x:c r="B215" s="6"/>
      <x:c r="C215" s="7"/>
      <x:c r="D215" s="6"/>
      <x:c r="E215" s="8"/>
      <x:c r="F215" s="8"/>
      <x:c r="G215" s="6"/>
      <x:c r="H215" s="6"/>
      <x:c r="I215" s="8">
        <x:f>IF(E215="","",(E215-N(F215))*(1+N(H215)/100)+N(F215))</x:f>
      </x:c>
      <x:c r="J215" s="8">
        <x:f>IF(OR(E215="",G215=""),"",ROUNDUP((E215-N(F215))*(1+N(H215)/100)/G215,0))</x:f>
      </x:c>
      <x:c r="K215" s="9"/>
      <x:c r="L215" s="8"/>
      <x:c r="M215" s="8">
        <x:f>IF(E215="","",MAX(0,(E215-N(F215))*(1+N(H215)/100)-N(L215)))</x:f>
      </x:c>
      <x:c r="N215" s="6">
        <x:f>IF(K215="","",MIN(G215,MAX(0,DATEDIF(K215,TODAY(),"m")+1)))</x:f>
      </x:c>
      <x:c r="O215" s="8">
        <x:f>IF(N215="","",MAX(0,N215*J215-N(L215)))</x:f>
      </x:c>
    </x:row>
    <x:row r="216" spans="1:15" ht="20" customHeight="1">
      <x:c r="A216" s="5">
        <x:f>IF(B216="","",ROW()-1)</x:f>
      </x:c>
      <x:c r="B216" s="6"/>
      <x:c r="C216" s="7"/>
      <x:c r="D216" s="6"/>
      <x:c r="E216" s="8"/>
      <x:c r="F216" s="8"/>
      <x:c r="G216" s="6"/>
      <x:c r="H216" s="6"/>
      <x:c r="I216" s="8">
        <x:f>IF(E216="","",(E216-N(F216))*(1+N(H216)/100)+N(F216))</x:f>
      </x:c>
      <x:c r="J216" s="8">
        <x:f>IF(OR(E216="",G216=""),"",ROUNDUP((E216-N(F216))*(1+N(H216)/100)/G216,0))</x:f>
      </x:c>
      <x:c r="K216" s="9"/>
      <x:c r="L216" s="8"/>
      <x:c r="M216" s="8">
        <x:f>IF(E216="","",MAX(0,(E216-N(F216))*(1+N(H216)/100)-N(L216)))</x:f>
      </x:c>
      <x:c r="N216" s="6">
        <x:f>IF(K216="","",MIN(G216,MAX(0,DATEDIF(K216,TODAY(),"m")+1)))</x:f>
      </x:c>
      <x:c r="O216" s="8">
        <x:f>IF(N216="","",MAX(0,N216*J216-N(L216)))</x:f>
      </x:c>
    </x:row>
    <x:row r="217" spans="1:15" ht="20" customHeight="1">
      <x:c r="A217" s="5">
        <x:f>IF(B217="","",ROW()-1)</x:f>
      </x:c>
      <x:c r="B217" s="6"/>
      <x:c r="C217" s="7"/>
      <x:c r="D217" s="6"/>
      <x:c r="E217" s="8"/>
      <x:c r="F217" s="8"/>
      <x:c r="G217" s="6"/>
      <x:c r="H217" s="6"/>
      <x:c r="I217" s="8">
        <x:f>IF(E217="","",(E217-N(F217))*(1+N(H217)/100)+N(F217))</x:f>
      </x:c>
      <x:c r="J217" s="8">
        <x:f>IF(OR(E217="",G217=""),"",ROUNDUP((E217-N(F217))*(1+N(H217)/100)/G217,0))</x:f>
      </x:c>
      <x:c r="K217" s="9"/>
      <x:c r="L217" s="8"/>
      <x:c r="M217" s="8">
        <x:f>IF(E217="","",MAX(0,(E217-N(F217))*(1+N(H217)/100)-N(L217)))</x:f>
      </x:c>
      <x:c r="N217" s="6">
        <x:f>IF(K217="","",MIN(G217,MAX(0,DATEDIF(K217,TODAY(),"m")+1)))</x:f>
      </x:c>
      <x:c r="O217" s="8">
        <x:f>IF(N217="","",MAX(0,N217*J217-N(L217)))</x:f>
      </x:c>
    </x:row>
    <x:row r="218" spans="1:15" ht="20" customHeight="1">
      <x:c r="A218" s="5">
        <x:f>IF(B218="","",ROW()-1)</x:f>
      </x:c>
      <x:c r="B218" s="6"/>
      <x:c r="C218" s="7"/>
      <x:c r="D218" s="6"/>
      <x:c r="E218" s="8"/>
      <x:c r="F218" s="8"/>
      <x:c r="G218" s="6"/>
      <x:c r="H218" s="6"/>
      <x:c r="I218" s="8">
        <x:f>IF(E218="","",(E218-N(F218))*(1+N(H218)/100)+N(F218))</x:f>
      </x:c>
      <x:c r="J218" s="8">
        <x:f>IF(OR(E218="",G218=""),"",ROUNDUP((E218-N(F218))*(1+N(H218)/100)/G218,0))</x:f>
      </x:c>
      <x:c r="K218" s="9"/>
      <x:c r="L218" s="8"/>
      <x:c r="M218" s="8">
        <x:f>IF(E218="","",MAX(0,(E218-N(F218))*(1+N(H218)/100)-N(L218)))</x:f>
      </x:c>
      <x:c r="N218" s="6">
        <x:f>IF(K218="","",MIN(G218,MAX(0,DATEDIF(K218,TODAY(),"m")+1)))</x:f>
      </x:c>
      <x:c r="O218" s="8">
        <x:f>IF(N218="","",MAX(0,N218*J218-N(L218)))</x:f>
      </x:c>
    </x:row>
    <x:row r="219" spans="1:15" ht="20" customHeight="1">
      <x:c r="A219" s="5">
        <x:f>IF(B219="","",ROW()-1)</x:f>
      </x:c>
      <x:c r="B219" s="6"/>
      <x:c r="C219" s="7"/>
      <x:c r="D219" s="6"/>
      <x:c r="E219" s="8"/>
      <x:c r="F219" s="8"/>
      <x:c r="G219" s="6"/>
      <x:c r="H219" s="6"/>
      <x:c r="I219" s="8">
        <x:f>IF(E219="","",(E219-N(F219))*(1+N(H219)/100)+N(F219))</x:f>
      </x:c>
      <x:c r="J219" s="8">
        <x:f>IF(OR(E219="",G219=""),"",ROUNDUP((E219-N(F219))*(1+N(H219)/100)/G219,0))</x:f>
      </x:c>
      <x:c r="K219" s="9"/>
      <x:c r="L219" s="8"/>
      <x:c r="M219" s="8">
        <x:f>IF(E219="","",MAX(0,(E219-N(F219))*(1+N(H219)/100)-N(L219)))</x:f>
      </x:c>
      <x:c r="N219" s="6">
        <x:f>IF(K219="","",MIN(G219,MAX(0,DATEDIF(K219,TODAY(),"m")+1)))</x:f>
      </x:c>
      <x:c r="O219" s="8">
        <x:f>IF(N219="","",MAX(0,N219*J219-N(L219)))</x:f>
      </x:c>
    </x:row>
    <x:row r="220" spans="1:15" ht="20" customHeight="1">
      <x:c r="A220" s="5">
        <x:f>IF(B220="","",ROW()-1)</x:f>
      </x:c>
      <x:c r="B220" s="6"/>
      <x:c r="C220" s="7"/>
      <x:c r="D220" s="6"/>
      <x:c r="E220" s="8"/>
      <x:c r="F220" s="8"/>
      <x:c r="G220" s="6"/>
      <x:c r="H220" s="6"/>
      <x:c r="I220" s="8">
        <x:f>IF(E220="","",(E220-N(F220))*(1+N(H220)/100)+N(F220))</x:f>
      </x:c>
      <x:c r="J220" s="8">
        <x:f>IF(OR(E220="",G220=""),"",ROUNDUP((E220-N(F220))*(1+N(H220)/100)/G220,0))</x:f>
      </x:c>
      <x:c r="K220" s="9"/>
      <x:c r="L220" s="8"/>
      <x:c r="M220" s="8">
        <x:f>IF(E220="","",MAX(0,(E220-N(F220))*(1+N(H220)/100)-N(L220)))</x:f>
      </x:c>
      <x:c r="N220" s="6">
        <x:f>IF(K220="","",MIN(G220,MAX(0,DATEDIF(K220,TODAY(),"m")+1)))</x:f>
      </x:c>
      <x:c r="O220" s="8">
        <x:f>IF(N220="","",MAX(0,N220*J220-N(L220)))</x:f>
      </x:c>
    </x:row>
    <x:row r="221" spans="1:15" ht="20" customHeight="1">
      <x:c r="A221" s="5">
        <x:f>IF(B221="","",ROW()-1)</x:f>
      </x:c>
      <x:c r="B221" s="6"/>
      <x:c r="C221" s="7"/>
      <x:c r="D221" s="6"/>
      <x:c r="E221" s="8"/>
      <x:c r="F221" s="8"/>
      <x:c r="G221" s="6"/>
      <x:c r="H221" s="6"/>
      <x:c r="I221" s="8">
        <x:f>IF(E221="","",(E221-N(F221))*(1+N(H221)/100)+N(F221))</x:f>
      </x:c>
      <x:c r="J221" s="8">
        <x:f>IF(OR(E221="",G221=""),"",ROUNDUP((E221-N(F221))*(1+N(H221)/100)/G221,0))</x:f>
      </x:c>
      <x:c r="K221" s="9"/>
      <x:c r="L221" s="8"/>
      <x:c r="M221" s="8">
        <x:f>IF(E221="","",MAX(0,(E221-N(F221))*(1+N(H221)/100)-N(L221)))</x:f>
      </x:c>
      <x:c r="N221" s="6">
        <x:f>IF(K221="","",MIN(G221,MAX(0,DATEDIF(K221,TODAY(),"m")+1)))</x:f>
      </x:c>
      <x:c r="O221" s="8">
        <x:f>IF(N221="","",MAX(0,N221*J221-N(L221)))</x:f>
      </x:c>
    </x:row>
    <x:row r="222" spans="1:15" ht="20" customHeight="1">
      <x:c r="A222" s="5">
        <x:f>IF(B222="","",ROW()-1)</x:f>
      </x:c>
      <x:c r="B222" s="6"/>
      <x:c r="C222" s="7"/>
      <x:c r="D222" s="6"/>
      <x:c r="E222" s="8"/>
      <x:c r="F222" s="8"/>
      <x:c r="G222" s="6"/>
      <x:c r="H222" s="6"/>
      <x:c r="I222" s="8">
        <x:f>IF(E222="","",(E222-N(F222))*(1+N(H222)/100)+N(F222))</x:f>
      </x:c>
      <x:c r="J222" s="8">
        <x:f>IF(OR(E222="",G222=""),"",ROUNDUP((E222-N(F222))*(1+N(H222)/100)/G222,0))</x:f>
      </x:c>
      <x:c r="K222" s="9"/>
      <x:c r="L222" s="8"/>
      <x:c r="M222" s="8">
        <x:f>IF(E222="","",MAX(0,(E222-N(F222))*(1+N(H222)/100)-N(L222)))</x:f>
      </x:c>
      <x:c r="N222" s="6">
        <x:f>IF(K222="","",MIN(G222,MAX(0,DATEDIF(K222,TODAY(),"m")+1)))</x:f>
      </x:c>
      <x:c r="O222" s="8">
        <x:f>IF(N222="","",MAX(0,N222*J222-N(L222)))</x:f>
      </x:c>
    </x:row>
    <x:row r="223" spans="1:15" ht="20" customHeight="1">
      <x:c r="A223" s="5">
        <x:f>IF(B223="","",ROW()-1)</x:f>
      </x:c>
      <x:c r="B223" s="6"/>
      <x:c r="C223" s="7"/>
      <x:c r="D223" s="6"/>
      <x:c r="E223" s="8"/>
      <x:c r="F223" s="8"/>
      <x:c r="G223" s="6"/>
      <x:c r="H223" s="6"/>
      <x:c r="I223" s="8">
        <x:f>IF(E223="","",(E223-N(F223))*(1+N(H223)/100)+N(F223))</x:f>
      </x:c>
      <x:c r="J223" s="8">
        <x:f>IF(OR(E223="",G223=""),"",ROUNDUP((E223-N(F223))*(1+N(H223)/100)/G223,0))</x:f>
      </x:c>
      <x:c r="K223" s="9"/>
      <x:c r="L223" s="8"/>
      <x:c r="M223" s="8">
        <x:f>IF(E223="","",MAX(0,(E223-N(F223))*(1+N(H223)/100)-N(L223)))</x:f>
      </x:c>
      <x:c r="N223" s="6">
        <x:f>IF(K223="","",MIN(G223,MAX(0,DATEDIF(K223,TODAY(),"m")+1)))</x:f>
      </x:c>
      <x:c r="O223" s="8">
        <x:f>IF(N223="","",MAX(0,N223*J223-N(L223)))</x:f>
      </x:c>
    </x:row>
    <x:row r="224" spans="1:15" ht="20" customHeight="1">
      <x:c r="A224" s="5">
        <x:f>IF(B224="","",ROW()-1)</x:f>
      </x:c>
      <x:c r="B224" s="6"/>
      <x:c r="C224" s="7"/>
      <x:c r="D224" s="6"/>
      <x:c r="E224" s="8"/>
      <x:c r="F224" s="8"/>
      <x:c r="G224" s="6"/>
      <x:c r="H224" s="6"/>
      <x:c r="I224" s="8">
        <x:f>IF(E224="","",(E224-N(F224))*(1+N(H224)/100)+N(F224))</x:f>
      </x:c>
      <x:c r="J224" s="8">
        <x:f>IF(OR(E224="",G224=""),"",ROUNDUP((E224-N(F224))*(1+N(H224)/100)/G224,0))</x:f>
      </x:c>
      <x:c r="K224" s="9"/>
      <x:c r="L224" s="8"/>
      <x:c r="M224" s="8">
        <x:f>IF(E224="","",MAX(0,(E224-N(F224))*(1+N(H224)/100)-N(L224)))</x:f>
      </x:c>
      <x:c r="N224" s="6">
        <x:f>IF(K224="","",MIN(G224,MAX(0,DATEDIF(K224,TODAY(),"m")+1)))</x:f>
      </x:c>
      <x:c r="O224" s="8">
        <x:f>IF(N224="","",MAX(0,N224*J224-N(L224)))</x:f>
      </x:c>
    </x:row>
    <x:row r="225" spans="1:15" ht="20" customHeight="1">
      <x:c r="A225" s="5">
        <x:f>IF(B225="","",ROW()-1)</x:f>
      </x:c>
      <x:c r="B225" s="6"/>
      <x:c r="C225" s="7"/>
      <x:c r="D225" s="6"/>
      <x:c r="E225" s="8"/>
      <x:c r="F225" s="8"/>
      <x:c r="G225" s="6"/>
      <x:c r="H225" s="6"/>
      <x:c r="I225" s="8">
        <x:f>IF(E225="","",(E225-N(F225))*(1+N(H225)/100)+N(F225))</x:f>
      </x:c>
      <x:c r="J225" s="8">
        <x:f>IF(OR(E225="",G225=""),"",ROUNDUP((E225-N(F225))*(1+N(H225)/100)/G225,0))</x:f>
      </x:c>
      <x:c r="K225" s="9"/>
      <x:c r="L225" s="8"/>
      <x:c r="M225" s="8">
        <x:f>IF(E225="","",MAX(0,(E225-N(F225))*(1+N(H225)/100)-N(L225)))</x:f>
      </x:c>
      <x:c r="N225" s="6">
        <x:f>IF(K225="","",MIN(G225,MAX(0,DATEDIF(K225,TODAY(),"m")+1)))</x:f>
      </x:c>
      <x:c r="O225" s="8">
        <x:f>IF(N225="","",MAX(0,N225*J225-N(L225)))</x:f>
      </x:c>
    </x:row>
    <x:row r="226" spans="1:15" ht="20" customHeight="1">
      <x:c r="A226" s="5">
        <x:f>IF(B226="","",ROW()-1)</x:f>
      </x:c>
      <x:c r="B226" s="6"/>
      <x:c r="C226" s="7"/>
      <x:c r="D226" s="6"/>
      <x:c r="E226" s="8"/>
      <x:c r="F226" s="8"/>
      <x:c r="G226" s="6"/>
      <x:c r="H226" s="6"/>
      <x:c r="I226" s="8">
        <x:f>IF(E226="","",(E226-N(F226))*(1+N(H226)/100)+N(F226))</x:f>
      </x:c>
      <x:c r="J226" s="8">
        <x:f>IF(OR(E226="",G226=""),"",ROUNDUP((E226-N(F226))*(1+N(H226)/100)/G226,0))</x:f>
      </x:c>
      <x:c r="K226" s="9"/>
      <x:c r="L226" s="8"/>
      <x:c r="M226" s="8">
        <x:f>IF(E226="","",MAX(0,(E226-N(F226))*(1+N(H226)/100)-N(L226)))</x:f>
      </x:c>
      <x:c r="N226" s="6">
        <x:f>IF(K226="","",MIN(G226,MAX(0,DATEDIF(K226,TODAY(),"m")+1)))</x:f>
      </x:c>
      <x:c r="O226" s="8">
        <x:f>IF(N226="","",MAX(0,N226*J226-N(L226)))</x:f>
      </x:c>
    </x:row>
    <x:row r="227" spans="1:15" ht="20" customHeight="1">
      <x:c r="A227" s="5">
        <x:f>IF(B227="","",ROW()-1)</x:f>
      </x:c>
      <x:c r="B227" s="6"/>
      <x:c r="C227" s="7"/>
      <x:c r="D227" s="6"/>
      <x:c r="E227" s="8"/>
      <x:c r="F227" s="8"/>
      <x:c r="G227" s="6"/>
      <x:c r="H227" s="6"/>
      <x:c r="I227" s="8">
        <x:f>IF(E227="","",(E227-N(F227))*(1+N(H227)/100)+N(F227))</x:f>
      </x:c>
      <x:c r="J227" s="8">
        <x:f>IF(OR(E227="",G227=""),"",ROUNDUP((E227-N(F227))*(1+N(H227)/100)/G227,0))</x:f>
      </x:c>
      <x:c r="K227" s="9"/>
      <x:c r="L227" s="8"/>
      <x:c r="M227" s="8">
        <x:f>IF(E227="","",MAX(0,(E227-N(F227))*(1+N(H227)/100)-N(L227)))</x:f>
      </x:c>
      <x:c r="N227" s="6">
        <x:f>IF(K227="","",MIN(G227,MAX(0,DATEDIF(K227,TODAY(),"m")+1)))</x:f>
      </x:c>
      <x:c r="O227" s="8">
        <x:f>IF(N227="","",MAX(0,N227*J227-N(L227)))</x:f>
      </x:c>
    </x:row>
    <x:row r="228" spans="1:15" ht="20" customHeight="1">
      <x:c r="A228" s="5">
        <x:f>IF(B228="","",ROW()-1)</x:f>
      </x:c>
      <x:c r="B228" s="6"/>
      <x:c r="C228" s="7"/>
      <x:c r="D228" s="6"/>
      <x:c r="E228" s="8"/>
      <x:c r="F228" s="8"/>
      <x:c r="G228" s="6"/>
      <x:c r="H228" s="6"/>
      <x:c r="I228" s="8">
        <x:f>IF(E228="","",(E228-N(F228))*(1+N(H228)/100)+N(F228))</x:f>
      </x:c>
      <x:c r="J228" s="8">
        <x:f>IF(OR(E228="",G228=""),"",ROUNDUP((E228-N(F228))*(1+N(H228)/100)/G228,0))</x:f>
      </x:c>
      <x:c r="K228" s="9"/>
      <x:c r="L228" s="8"/>
      <x:c r="M228" s="8">
        <x:f>IF(E228="","",MAX(0,(E228-N(F228))*(1+N(H228)/100)-N(L228)))</x:f>
      </x:c>
      <x:c r="N228" s="6">
        <x:f>IF(K228="","",MIN(G228,MAX(0,DATEDIF(K228,TODAY(),"m")+1)))</x:f>
      </x:c>
      <x:c r="O228" s="8">
        <x:f>IF(N228="","",MAX(0,N228*J228-N(L228)))</x:f>
      </x:c>
    </x:row>
    <x:row r="229" spans="1:15" ht="20" customHeight="1">
      <x:c r="A229" s="5">
        <x:f>IF(B229="","",ROW()-1)</x:f>
      </x:c>
      <x:c r="B229" s="6"/>
      <x:c r="C229" s="7"/>
      <x:c r="D229" s="6"/>
      <x:c r="E229" s="8"/>
      <x:c r="F229" s="8"/>
      <x:c r="G229" s="6"/>
      <x:c r="H229" s="6"/>
      <x:c r="I229" s="8">
        <x:f>IF(E229="","",(E229-N(F229))*(1+N(H229)/100)+N(F229))</x:f>
      </x:c>
      <x:c r="J229" s="8">
        <x:f>IF(OR(E229="",G229=""),"",ROUNDUP((E229-N(F229))*(1+N(H229)/100)/G229,0))</x:f>
      </x:c>
      <x:c r="K229" s="9"/>
      <x:c r="L229" s="8"/>
      <x:c r="M229" s="8">
        <x:f>IF(E229="","",MAX(0,(E229-N(F229))*(1+N(H229)/100)-N(L229)))</x:f>
      </x:c>
      <x:c r="N229" s="6">
        <x:f>IF(K229="","",MIN(G229,MAX(0,DATEDIF(K229,TODAY(),"m")+1)))</x:f>
      </x:c>
      <x:c r="O229" s="8">
        <x:f>IF(N229="","",MAX(0,N229*J229-N(L229)))</x:f>
      </x:c>
    </x:row>
    <x:row r="230" spans="1:15" ht="20" customHeight="1">
      <x:c r="A230" s="5">
        <x:f>IF(B230="","",ROW()-1)</x:f>
      </x:c>
      <x:c r="B230" s="6"/>
      <x:c r="C230" s="7"/>
      <x:c r="D230" s="6"/>
      <x:c r="E230" s="8"/>
      <x:c r="F230" s="8"/>
      <x:c r="G230" s="6"/>
      <x:c r="H230" s="6"/>
      <x:c r="I230" s="8">
        <x:f>IF(E230="","",(E230-N(F230))*(1+N(H230)/100)+N(F230))</x:f>
      </x:c>
      <x:c r="J230" s="8">
        <x:f>IF(OR(E230="",G230=""),"",ROUNDUP((E230-N(F230))*(1+N(H230)/100)/G230,0))</x:f>
      </x:c>
      <x:c r="K230" s="9"/>
      <x:c r="L230" s="8"/>
      <x:c r="M230" s="8">
        <x:f>IF(E230="","",MAX(0,(E230-N(F230))*(1+N(H230)/100)-N(L230)))</x:f>
      </x:c>
      <x:c r="N230" s="6">
        <x:f>IF(K230="","",MIN(G230,MAX(0,DATEDIF(K230,TODAY(),"m")+1)))</x:f>
      </x:c>
      <x:c r="O230" s="8">
        <x:f>IF(N230="","",MAX(0,N230*J230-N(L230)))</x:f>
      </x:c>
    </x:row>
    <x:row r="231" spans="1:15" ht="20" customHeight="1">
      <x:c r="A231" s="5">
        <x:f>IF(B231="","",ROW()-1)</x:f>
      </x:c>
      <x:c r="B231" s="6"/>
      <x:c r="C231" s="7"/>
      <x:c r="D231" s="6"/>
      <x:c r="E231" s="8"/>
      <x:c r="F231" s="8"/>
      <x:c r="G231" s="6"/>
      <x:c r="H231" s="6"/>
      <x:c r="I231" s="8">
        <x:f>IF(E231="","",(E231-N(F231))*(1+N(H231)/100)+N(F231))</x:f>
      </x:c>
      <x:c r="J231" s="8">
        <x:f>IF(OR(E231="",G231=""),"",ROUNDUP((E231-N(F231))*(1+N(H231)/100)/G231,0))</x:f>
      </x:c>
      <x:c r="K231" s="9"/>
      <x:c r="L231" s="8"/>
      <x:c r="M231" s="8">
        <x:f>IF(E231="","",MAX(0,(E231-N(F231))*(1+N(H231)/100)-N(L231)))</x:f>
      </x:c>
      <x:c r="N231" s="6">
        <x:f>IF(K231="","",MIN(G231,MAX(0,DATEDIF(K231,TODAY(),"m")+1)))</x:f>
      </x:c>
      <x:c r="O231" s="8">
        <x:f>IF(N231="","",MAX(0,N231*J231-N(L231)))</x:f>
      </x:c>
    </x:row>
    <x:row r="232" spans="1:15" ht="20" customHeight="1">
      <x:c r="A232" s="5">
        <x:f>IF(B232="","",ROW()-1)</x:f>
      </x:c>
      <x:c r="B232" s="6"/>
      <x:c r="C232" s="7"/>
      <x:c r="D232" s="6"/>
      <x:c r="E232" s="8"/>
      <x:c r="F232" s="8"/>
      <x:c r="G232" s="6"/>
      <x:c r="H232" s="6"/>
      <x:c r="I232" s="8">
        <x:f>IF(E232="","",(E232-N(F232))*(1+N(H232)/100)+N(F232))</x:f>
      </x:c>
      <x:c r="J232" s="8">
        <x:f>IF(OR(E232="",G232=""),"",ROUNDUP((E232-N(F232))*(1+N(H232)/100)/G232,0))</x:f>
      </x:c>
      <x:c r="K232" s="9"/>
      <x:c r="L232" s="8"/>
      <x:c r="M232" s="8">
        <x:f>IF(E232="","",MAX(0,(E232-N(F232))*(1+N(H232)/100)-N(L232)))</x:f>
      </x:c>
      <x:c r="N232" s="6">
        <x:f>IF(K232="","",MIN(G232,MAX(0,DATEDIF(K232,TODAY(),"m")+1)))</x:f>
      </x:c>
      <x:c r="O232" s="8">
        <x:f>IF(N232="","",MAX(0,N232*J232-N(L232)))</x:f>
      </x:c>
    </x:row>
    <x:row r="233" spans="1:15" ht="20" customHeight="1">
      <x:c r="A233" s="5">
        <x:f>IF(B233="","",ROW()-1)</x:f>
      </x:c>
      <x:c r="B233" s="6"/>
      <x:c r="C233" s="7"/>
      <x:c r="D233" s="6"/>
      <x:c r="E233" s="8"/>
      <x:c r="F233" s="8"/>
      <x:c r="G233" s="6"/>
      <x:c r="H233" s="6"/>
      <x:c r="I233" s="8">
        <x:f>IF(E233="","",(E233-N(F233))*(1+N(H233)/100)+N(F233))</x:f>
      </x:c>
      <x:c r="J233" s="8">
        <x:f>IF(OR(E233="",G233=""),"",ROUNDUP((E233-N(F233))*(1+N(H233)/100)/G233,0))</x:f>
      </x:c>
      <x:c r="K233" s="9"/>
      <x:c r="L233" s="8"/>
      <x:c r="M233" s="8">
        <x:f>IF(E233="","",MAX(0,(E233-N(F233))*(1+N(H233)/100)-N(L233)))</x:f>
      </x:c>
      <x:c r="N233" s="6">
        <x:f>IF(K233="","",MIN(G233,MAX(0,DATEDIF(K233,TODAY(),"m")+1)))</x:f>
      </x:c>
      <x:c r="O233" s="8">
        <x:f>IF(N233="","",MAX(0,N233*J233-N(L233)))</x:f>
      </x:c>
    </x:row>
    <x:row r="234" spans="1:15" ht="20" customHeight="1">
      <x:c r="A234" s="5">
        <x:f>IF(B234="","",ROW()-1)</x:f>
      </x:c>
      <x:c r="B234" s="6"/>
      <x:c r="C234" s="7"/>
      <x:c r="D234" s="6"/>
      <x:c r="E234" s="8"/>
      <x:c r="F234" s="8"/>
      <x:c r="G234" s="6"/>
      <x:c r="H234" s="6"/>
      <x:c r="I234" s="8">
        <x:f>IF(E234="","",(E234-N(F234))*(1+N(H234)/100)+N(F234))</x:f>
      </x:c>
      <x:c r="J234" s="8">
        <x:f>IF(OR(E234="",G234=""),"",ROUNDUP((E234-N(F234))*(1+N(H234)/100)/G234,0))</x:f>
      </x:c>
      <x:c r="K234" s="9"/>
      <x:c r="L234" s="8"/>
      <x:c r="M234" s="8">
        <x:f>IF(E234="","",MAX(0,(E234-N(F234))*(1+N(H234)/100)-N(L234)))</x:f>
      </x:c>
      <x:c r="N234" s="6">
        <x:f>IF(K234="","",MIN(G234,MAX(0,DATEDIF(K234,TODAY(),"m")+1)))</x:f>
      </x:c>
      <x:c r="O234" s="8">
        <x:f>IF(N234="","",MAX(0,N234*J234-N(L234)))</x:f>
      </x:c>
    </x:row>
    <x:row r="235" spans="1:15" ht="20" customHeight="1">
      <x:c r="A235" s="5">
        <x:f>IF(B235="","",ROW()-1)</x:f>
      </x:c>
      <x:c r="B235" s="6"/>
      <x:c r="C235" s="7"/>
      <x:c r="D235" s="6"/>
      <x:c r="E235" s="8"/>
      <x:c r="F235" s="8"/>
      <x:c r="G235" s="6"/>
      <x:c r="H235" s="6"/>
      <x:c r="I235" s="8">
        <x:f>IF(E235="","",(E235-N(F235))*(1+N(H235)/100)+N(F235))</x:f>
      </x:c>
      <x:c r="J235" s="8">
        <x:f>IF(OR(E235="",G235=""),"",ROUNDUP((E235-N(F235))*(1+N(H235)/100)/G235,0))</x:f>
      </x:c>
      <x:c r="K235" s="9"/>
      <x:c r="L235" s="8"/>
      <x:c r="M235" s="8">
        <x:f>IF(E235="","",MAX(0,(E235-N(F235))*(1+N(H235)/100)-N(L235)))</x:f>
      </x:c>
      <x:c r="N235" s="6">
        <x:f>IF(K235="","",MIN(G235,MAX(0,DATEDIF(K235,TODAY(),"m")+1)))</x:f>
      </x:c>
      <x:c r="O235" s="8">
        <x:f>IF(N235="","",MAX(0,N235*J235-N(L235)))</x:f>
      </x:c>
    </x:row>
    <x:row r="236" spans="1:15" ht="20" customHeight="1">
      <x:c r="A236" s="5">
        <x:f>IF(B236="","",ROW()-1)</x:f>
      </x:c>
      <x:c r="B236" s="6"/>
      <x:c r="C236" s="7"/>
      <x:c r="D236" s="6"/>
      <x:c r="E236" s="8"/>
      <x:c r="F236" s="8"/>
      <x:c r="G236" s="6"/>
      <x:c r="H236" s="6"/>
      <x:c r="I236" s="8">
        <x:f>IF(E236="","",(E236-N(F236))*(1+N(H236)/100)+N(F236))</x:f>
      </x:c>
      <x:c r="J236" s="8">
        <x:f>IF(OR(E236="",G236=""),"",ROUNDUP((E236-N(F236))*(1+N(H236)/100)/G236,0))</x:f>
      </x:c>
      <x:c r="K236" s="9"/>
      <x:c r="L236" s="8"/>
      <x:c r="M236" s="8">
        <x:f>IF(E236="","",MAX(0,(E236-N(F236))*(1+N(H236)/100)-N(L236)))</x:f>
      </x:c>
      <x:c r="N236" s="6">
        <x:f>IF(K236="","",MIN(G236,MAX(0,DATEDIF(K236,TODAY(),"m")+1)))</x:f>
      </x:c>
      <x:c r="O236" s="8">
        <x:f>IF(N236="","",MAX(0,N236*J236-N(L236)))</x:f>
      </x:c>
    </x:row>
    <x:row r="237" spans="1:15" ht="20" customHeight="1">
      <x:c r="A237" s="5">
        <x:f>IF(B237="","",ROW()-1)</x:f>
      </x:c>
      <x:c r="B237" s="6"/>
      <x:c r="C237" s="7"/>
      <x:c r="D237" s="6"/>
      <x:c r="E237" s="8"/>
      <x:c r="F237" s="8"/>
      <x:c r="G237" s="6"/>
      <x:c r="H237" s="6"/>
      <x:c r="I237" s="8">
        <x:f>IF(E237="","",(E237-N(F237))*(1+N(H237)/100)+N(F237))</x:f>
      </x:c>
      <x:c r="J237" s="8">
        <x:f>IF(OR(E237="",G237=""),"",ROUNDUP((E237-N(F237))*(1+N(H237)/100)/G237,0))</x:f>
      </x:c>
      <x:c r="K237" s="9"/>
      <x:c r="L237" s="8"/>
      <x:c r="M237" s="8">
        <x:f>IF(E237="","",MAX(0,(E237-N(F237))*(1+N(H237)/100)-N(L237)))</x:f>
      </x:c>
      <x:c r="N237" s="6">
        <x:f>IF(K237="","",MIN(G237,MAX(0,DATEDIF(K237,TODAY(),"m")+1)))</x:f>
      </x:c>
      <x:c r="O237" s="8">
        <x:f>IF(N237="","",MAX(0,N237*J237-N(L237)))</x:f>
      </x:c>
    </x:row>
    <x:row r="238" spans="1:15" ht="20" customHeight="1">
      <x:c r="A238" s="5">
        <x:f>IF(B238="","",ROW()-1)</x:f>
      </x:c>
      <x:c r="B238" s="6"/>
      <x:c r="C238" s="7"/>
      <x:c r="D238" s="6"/>
      <x:c r="E238" s="8"/>
      <x:c r="F238" s="8"/>
      <x:c r="G238" s="6"/>
      <x:c r="H238" s="6"/>
      <x:c r="I238" s="8">
        <x:f>IF(E238="","",(E238-N(F238))*(1+N(H238)/100)+N(F238))</x:f>
      </x:c>
      <x:c r="J238" s="8">
        <x:f>IF(OR(E238="",G238=""),"",ROUNDUP((E238-N(F238))*(1+N(H238)/100)/G238,0))</x:f>
      </x:c>
      <x:c r="K238" s="9"/>
      <x:c r="L238" s="8"/>
      <x:c r="M238" s="8">
        <x:f>IF(E238="","",MAX(0,(E238-N(F238))*(1+N(H238)/100)-N(L238)))</x:f>
      </x:c>
      <x:c r="N238" s="6">
        <x:f>IF(K238="","",MIN(G238,MAX(0,DATEDIF(K238,TODAY(),"m")+1)))</x:f>
      </x:c>
      <x:c r="O238" s="8">
        <x:f>IF(N238="","",MAX(0,N238*J238-N(L238)))</x:f>
      </x:c>
    </x:row>
    <x:row r="239" spans="1:15" ht="20" customHeight="1">
      <x:c r="A239" s="5">
        <x:f>IF(B239="","",ROW()-1)</x:f>
      </x:c>
      <x:c r="B239" s="6"/>
      <x:c r="C239" s="7"/>
      <x:c r="D239" s="6"/>
      <x:c r="E239" s="8"/>
      <x:c r="F239" s="8"/>
      <x:c r="G239" s="6"/>
      <x:c r="H239" s="6"/>
      <x:c r="I239" s="8">
        <x:f>IF(E239="","",(E239-N(F239))*(1+N(H239)/100)+N(F239))</x:f>
      </x:c>
      <x:c r="J239" s="8">
        <x:f>IF(OR(E239="",G239=""),"",ROUNDUP((E239-N(F239))*(1+N(H239)/100)/G239,0))</x:f>
      </x:c>
      <x:c r="K239" s="9"/>
      <x:c r="L239" s="8"/>
      <x:c r="M239" s="8">
        <x:f>IF(E239="","",MAX(0,(E239-N(F239))*(1+N(H239)/100)-N(L239)))</x:f>
      </x:c>
      <x:c r="N239" s="6">
        <x:f>IF(K239="","",MIN(G239,MAX(0,DATEDIF(K239,TODAY(),"m")+1)))</x:f>
      </x:c>
      <x:c r="O239" s="8">
        <x:f>IF(N239="","",MAX(0,N239*J239-N(L239)))</x:f>
      </x:c>
    </x:row>
    <x:row r="240" spans="1:15" ht="20" customHeight="1">
      <x:c r="A240" s="5">
        <x:f>IF(B240="","",ROW()-1)</x:f>
      </x:c>
      <x:c r="B240" s="6"/>
      <x:c r="C240" s="7"/>
      <x:c r="D240" s="6"/>
      <x:c r="E240" s="8"/>
      <x:c r="F240" s="8"/>
      <x:c r="G240" s="6"/>
      <x:c r="H240" s="6"/>
      <x:c r="I240" s="8">
        <x:f>IF(E240="","",(E240-N(F240))*(1+N(H240)/100)+N(F240))</x:f>
      </x:c>
      <x:c r="J240" s="8">
        <x:f>IF(OR(E240="",G240=""),"",ROUNDUP((E240-N(F240))*(1+N(H240)/100)/G240,0))</x:f>
      </x:c>
      <x:c r="K240" s="9"/>
      <x:c r="L240" s="8"/>
      <x:c r="M240" s="8">
        <x:f>IF(E240="","",MAX(0,(E240-N(F240))*(1+N(H240)/100)-N(L240)))</x:f>
      </x:c>
      <x:c r="N240" s="6">
        <x:f>IF(K240="","",MIN(G240,MAX(0,DATEDIF(K240,TODAY(),"m")+1)))</x:f>
      </x:c>
      <x:c r="O240" s="8">
        <x:f>IF(N240="","",MAX(0,N240*J240-N(L240)))</x:f>
      </x:c>
    </x:row>
    <x:row r="241" spans="1:15" ht="20" customHeight="1">
      <x:c r="A241" s="5">
        <x:f>IF(B241="","",ROW()-1)</x:f>
      </x:c>
      <x:c r="B241" s="6"/>
      <x:c r="C241" s="7"/>
      <x:c r="D241" s="6"/>
      <x:c r="E241" s="8"/>
      <x:c r="F241" s="8"/>
      <x:c r="G241" s="6"/>
      <x:c r="H241" s="6"/>
      <x:c r="I241" s="8">
        <x:f>IF(E241="","",(E241-N(F241))*(1+N(H241)/100)+N(F241))</x:f>
      </x:c>
      <x:c r="J241" s="8">
        <x:f>IF(OR(E241="",G241=""),"",ROUNDUP((E241-N(F241))*(1+N(H241)/100)/G241,0))</x:f>
      </x:c>
      <x:c r="K241" s="9"/>
      <x:c r="L241" s="8"/>
      <x:c r="M241" s="8">
        <x:f>IF(E241="","",MAX(0,(E241-N(F241))*(1+N(H241)/100)-N(L241)))</x:f>
      </x:c>
      <x:c r="N241" s="6">
        <x:f>IF(K241="","",MIN(G241,MAX(0,DATEDIF(K241,TODAY(),"m")+1)))</x:f>
      </x:c>
      <x:c r="O241" s="8">
        <x:f>IF(N241="","",MAX(0,N241*J241-N(L241)))</x:f>
      </x:c>
    </x:row>
    <x:row r="242" spans="1:15" ht="20" customHeight="1">
      <x:c r="A242" s="5">
        <x:f>IF(B242="","",ROW()-1)</x:f>
      </x:c>
      <x:c r="B242" s="6"/>
      <x:c r="C242" s="7"/>
      <x:c r="D242" s="6"/>
      <x:c r="E242" s="8"/>
      <x:c r="F242" s="8"/>
      <x:c r="G242" s="6"/>
      <x:c r="H242" s="6"/>
      <x:c r="I242" s="8">
        <x:f>IF(E242="","",(E242-N(F242))*(1+N(H242)/100)+N(F242))</x:f>
      </x:c>
      <x:c r="J242" s="8">
        <x:f>IF(OR(E242="",G242=""),"",ROUNDUP((E242-N(F242))*(1+N(H242)/100)/G242,0))</x:f>
      </x:c>
      <x:c r="K242" s="9"/>
      <x:c r="L242" s="8"/>
      <x:c r="M242" s="8">
        <x:f>IF(E242="","",MAX(0,(E242-N(F242))*(1+N(H242)/100)-N(L242)))</x:f>
      </x:c>
      <x:c r="N242" s="6">
        <x:f>IF(K242="","",MIN(G242,MAX(0,DATEDIF(K242,TODAY(),"m")+1)))</x:f>
      </x:c>
      <x:c r="O242" s="8">
        <x:f>IF(N242="","",MAX(0,N242*J242-N(L242)))</x:f>
      </x:c>
    </x:row>
    <x:row r="243" spans="1:15" ht="20" customHeight="1">
      <x:c r="A243" s="5">
        <x:f>IF(B243="","",ROW()-1)</x:f>
      </x:c>
      <x:c r="B243" s="6"/>
      <x:c r="C243" s="7"/>
      <x:c r="D243" s="6"/>
      <x:c r="E243" s="8"/>
      <x:c r="F243" s="8"/>
      <x:c r="G243" s="6"/>
      <x:c r="H243" s="6"/>
      <x:c r="I243" s="8">
        <x:f>IF(E243="","",(E243-N(F243))*(1+N(H243)/100)+N(F243))</x:f>
      </x:c>
      <x:c r="J243" s="8">
        <x:f>IF(OR(E243="",G243=""),"",ROUNDUP((E243-N(F243))*(1+N(H243)/100)/G243,0))</x:f>
      </x:c>
      <x:c r="K243" s="9"/>
      <x:c r="L243" s="8"/>
      <x:c r="M243" s="8">
        <x:f>IF(E243="","",MAX(0,(E243-N(F243))*(1+N(H243)/100)-N(L243)))</x:f>
      </x:c>
      <x:c r="N243" s="6">
        <x:f>IF(K243="","",MIN(G243,MAX(0,DATEDIF(K243,TODAY(),"m")+1)))</x:f>
      </x:c>
      <x:c r="O243" s="8">
        <x:f>IF(N243="","",MAX(0,N243*J243-N(L243)))</x:f>
      </x:c>
    </x:row>
    <x:row r="244" spans="1:15" ht="20" customHeight="1">
      <x:c r="A244" s="5">
        <x:f>IF(B244="","",ROW()-1)</x:f>
      </x:c>
      <x:c r="B244" s="6"/>
      <x:c r="C244" s="7"/>
      <x:c r="D244" s="6"/>
      <x:c r="E244" s="8"/>
      <x:c r="F244" s="8"/>
      <x:c r="G244" s="6"/>
      <x:c r="H244" s="6"/>
      <x:c r="I244" s="8">
        <x:f>IF(E244="","",(E244-N(F244))*(1+N(H244)/100)+N(F244))</x:f>
      </x:c>
      <x:c r="J244" s="8">
        <x:f>IF(OR(E244="",G244=""),"",ROUNDUP((E244-N(F244))*(1+N(H244)/100)/G244,0))</x:f>
      </x:c>
      <x:c r="K244" s="9"/>
      <x:c r="L244" s="8"/>
      <x:c r="M244" s="8">
        <x:f>IF(E244="","",MAX(0,(E244-N(F244))*(1+N(H244)/100)-N(L244)))</x:f>
      </x:c>
      <x:c r="N244" s="6">
        <x:f>IF(K244="","",MIN(G244,MAX(0,DATEDIF(K244,TODAY(),"m")+1)))</x:f>
      </x:c>
      <x:c r="O244" s="8">
        <x:f>IF(N244="","",MAX(0,N244*J244-N(L244)))</x:f>
      </x:c>
    </x:row>
    <x:row r="245" spans="1:15" ht="20" customHeight="1">
      <x:c r="A245" s="5">
        <x:f>IF(B245="","",ROW()-1)</x:f>
      </x:c>
      <x:c r="B245" s="6"/>
      <x:c r="C245" s="7"/>
      <x:c r="D245" s="6"/>
      <x:c r="E245" s="8"/>
      <x:c r="F245" s="8"/>
      <x:c r="G245" s="6"/>
      <x:c r="H245" s="6"/>
      <x:c r="I245" s="8">
        <x:f>IF(E245="","",(E245-N(F245))*(1+N(H245)/100)+N(F245))</x:f>
      </x:c>
      <x:c r="J245" s="8">
        <x:f>IF(OR(E245="",G245=""),"",ROUNDUP((E245-N(F245))*(1+N(H245)/100)/G245,0))</x:f>
      </x:c>
      <x:c r="K245" s="9"/>
      <x:c r="L245" s="8"/>
      <x:c r="M245" s="8">
        <x:f>IF(E245="","",MAX(0,(E245-N(F245))*(1+N(H245)/100)-N(L245)))</x:f>
      </x:c>
      <x:c r="N245" s="6">
        <x:f>IF(K245="","",MIN(G245,MAX(0,DATEDIF(K245,TODAY(),"m")+1)))</x:f>
      </x:c>
      <x:c r="O245" s="8">
        <x:f>IF(N245="","",MAX(0,N245*J245-N(L245)))</x:f>
      </x:c>
    </x:row>
    <x:row r="246" spans="1:15" ht="20" customHeight="1">
      <x:c r="A246" s="5">
        <x:f>IF(B246="","",ROW()-1)</x:f>
      </x:c>
      <x:c r="B246" s="6"/>
      <x:c r="C246" s="7"/>
      <x:c r="D246" s="6"/>
      <x:c r="E246" s="8"/>
      <x:c r="F246" s="8"/>
      <x:c r="G246" s="6"/>
      <x:c r="H246" s="6"/>
      <x:c r="I246" s="8">
        <x:f>IF(E246="","",(E246-N(F246))*(1+N(H246)/100)+N(F246))</x:f>
      </x:c>
      <x:c r="J246" s="8">
        <x:f>IF(OR(E246="",G246=""),"",ROUNDUP((E246-N(F246))*(1+N(H246)/100)/G246,0))</x:f>
      </x:c>
      <x:c r="K246" s="9"/>
      <x:c r="L246" s="8"/>
      <x:c r="M246" s="8">
        <x:f>IF(E246="","",MAX(0,(E246-N(F246))*(1+N(H246)/100)-N(L246)))</x:f>
      </x:c>
      <x:c r="N246" s="6">
        <x:f>IF(K246="","",MIN(G246,MAX(0,DATEDIF(K246,TODAY(),"m")+1)))</x:f>
      </x:c>
      <x:c r="O246" s="8">
        <x:f>IF(N246="","",MAX(0,N246*J246-N(L246)))</x:f>
      </x:c>
    </x:row>
    <x:row r="247" spans="1:15" ht="20" customHeight="1">
      <x:c r="A247" s="5">
        <x:f>IF(B247="","",ROW()-1)</x:f>
      </x:c>
      <x:c r="B247" s="6"/>
      <x:c r="C247" s="7"/>
      <x:c r="D247" s="6"/>
      <x:c r="E247" s="8"/>
      <x:c r="F247" s="8"/>
      <x:c r="G247" s="6"/>
      <x:c r="H247" s="6"/>
      <x:c r="I247" s="8">
        <x:f>IF(E247="","",(E247-N(F247))*(1+N(H247)/100)+N(F247))</x:f>
      </x:c>
      <x:c r="J247" s="8">
        <x:f>IF(OR(E247="",G247=""),"",ROUNDUP((E247-N(F247))*(1+N(H247)/100)/G247,0))</x:f>
      </x:c>
      <x:c r="K247" s="9"/>
      <x:c r="L247" s="8"/>
      <x:c r="M247" s="8">
        <x:f>IF(E247="","",MAX(0,(E247-N(F247))*(1+N(H247)/100)-N(L247)))</x:f>
      </x:c>
      <x:c r="N247" s="6">
        <x:f>IF(K247="","",MIN(G247,MAX(0,DATEDIF(K247,TODAY(),"m")+1)))</x:f>
      </x:c>
      <x:c r="O247" s="8">
        <x:f>IF(N247="","",MAX(0,N247*J247-N(L247)))</x:f>
      </x:c>
    </x:row>
    <x:row r="248" spans="1:15" ht="20" customHeight="1">
      <x:c r="A248" s="5">
        <x:f>IF(B248="","",ROW()-1)</x:f>
      </x:c>
      <x:c r="B248" s="6"/>
      <x:c r="C248" s="7"/>
      <x:c r="D248" s="6"/>
      <x:c r="E248" s="8"/>
      <x:c r="F248" s="8"/>
      <x:c r="G248" s="6"/>
      <x:c r="H248" s="6"/>
      <x:c r="I248" s="8">
        <x:f>IF(E248="","",(E248-N(F248))*(1+N(H248)/100)+N(F248))</x:f>
      </x:c>
      <x:c r="J248" s="8">
        <x:f>IF(OR(E248="",G248=""),"",ROUNDUP((E248-N(F248))*(1+N(H248)/100)/G248,0))</x:f>
      </x:c>
      <x:c r="K248" s="9"/>
      <x:c r="L248" s="8"/>
      <x:c r="M248" s="8">
        <x:f>IF(E248="","",MAX(0,(E248-N(F248))*(1+N(H248)/100)-N(L248)))</x:f>
      </x:c>
      <x:c r="N248" s="6">
        <x:f>IF(K248="","",MIN(G248,MAX(0,DATEDIF(K248,TODAY(),"m")+1)))</x:f>
      </x:c>
      <x:c r="O248" s="8">
        <x:f>IF(N248="","",MAX(0,N248*J248-N(L248)))</x:f>
      </x:c>
    </x:row>
    <x:row r="249" spans="1:15" ht="20" customHeight="1">
      <x:c r="A249" s="5">
        <x:f>IF(B249="","",ROW()-1)</x:f>
      </x:c>
      <x:c r="B249" s="6"/>
      <x:c r="C249" s="7"/>
      <x:c r="D249" s="6"/>
      <x:c r="E249" s="8"/>
      <x:c r="F249" s="8"/>
      <x:c r="G249" s="6"/>
      <x:c r="H249" s="6"/>
      <x:c r="I249" s="8">
        <x:f>IF(E249="","",(E249-N(F249))*(1+N(H249)/100)+N(F249))</x:f>
      </x:c>
      <x:c r="J249" s="8">
        <x:f>IF(OR(E249="",G249=""),"",ROUNDUP((E249-N(F249))*(1+N(H249)/100)/G249,0))</x:f>
      </x:c>
      <x:c r="K249" s="9"/>
      <x:c r="L249" s="8"/>
      <x:c r="M249" s="8">
        <x:f>IF(E249="","",MAX(0,(E249-N(F249))*(1+N(H249)/100)-N(L249)))</x:f>
      </x:c>
      <x:c r="N249" s="6">
        <x:f>IF(K249="","",MIN(G249,MAX(0,DATEDIF(K249,TODAY(),"m")+1)))</x:f>
      </x:c>
      <x:c r="O249" s="8">
        <x:f>IF(N249="","",MAX(0,N249*J249-N(L249)))</x:f>
      </x:c>
    </x:row>
    <x:row r="250" spans="1:15" ht="20" customHeight="1">
      <x:c r="A250" s="5">
        <x:f>IF(B250="","",ROW()-1)</x:f>
      </x:c>
      <x:c r="B250" s="6"/>
      <x:c r="C250" s="7"/>
      <x:c r="D250" s="6"/>
      <x:c r="E250" s="8"/>
      <x:c r="F250" s="8"/>
      <x:c r="G250" s="6"/>
      <x:c r="H250" s="6"/>
      <x:c r="I250" s="8">
        <x:f>IF(E250="","",(E250-N(F250))*(1+N(H250)/100)+N(F250))</x:f>
      </x:c>
      <x:c r="J250" s="8">
        <x:f>IF(OR(E250="",G250=""),"",ROUNDUP((E250-N(F250))*(1+N(H250)/100)/G250,0))</x:f>
      </x:c>
      <x:c r="K250" s="9"/>
      <x:c r="L250" s="8"/>
      <x:c r="M250" s="8">
        <x:f>IF(E250="","",MAX(0,(E250-N(F250))*(1+N(H250)/100)-N(L250)))</x:f>
      </x:c>
      <x:c r="N250" s="6">
        <x:f>IF(K250="","",MIN(G250,MAX(0,DATEDIF(K250,TODAY(),"m")+1)))</x:f>
      </x:c>
      <x:c r="O250" s="8">
        <x:f>IF(N250="","",MAX(0,N250*J250-N(L250)))</x:f>
      </x:c>
    </x:row>
    <x:row r="251" spans="1:15" ht="20" customHeight="1">
      <x:c r="A251" s="5">
        <x:f>IF(B251="","",ROW()-1)</x:f>
      </x:c>
      <x:c r="B251" s="6"/>
      <x:c r="C251" s="7"/>
      <x:c r="D251" s="6"/>
      <x:c r="E251" s="8"/>
      <x:c r="F251" s="8"/>
      <x:c r="G251" s="6"/>
      <x:c r="H251" s="6"/>
      <x:c r="I251" s="8">
        <x:f>IF(E251="","",(E251-N(F251))*(1+N(H251)/100)+N(F251))</x:f>
      </x:c>
      <x:c r="J251" s="8">
        <x:f>IF(OR(E251="",G251=""),"",ROUNDUP((E251-N(F251))*(1+N(H251)/100)/G251,0))</x:f>
      </x:c>
      <x:c r="K251" s="9"/>
      <x:c r="L251" s="8"/>
      <x:c r="M251" s="8">
        <x:f>IF(E251="","",MAX(0,(E251-N(F251))*(1+N(H251)/100)-N(L251)))</x:f>
      </x:c>
      <x:c r="N251" s="6">
        <x:f>IF(K251="","",MIN(G251,MAX(0,DATEDIF(K251,TODAY(),"m")+1)))</x:f>
      </x:c>
      <x:c r="O251" s="8">
        <x:f>IF(N251="","",MAX(0,N251*J251-N(L251)))</x:f>
      </x:c>
    </x:row>
    <x:row r="252" spans="1:15" ht="20" customHeight="1">
      <x:c r="A252" s="5">
        <x:f>IF(B252="","",ROW()-1)</x:f>
      </x:c>
      <x:c r="B252" s="6"/>
      <x:c r="C252" s="7"/>
      <x:c r="D252" s="6"/>
      <x:c r="E252" s="8"/>
      <x:c r="F252" s="8"/>
      <x:c r="G252" s="6"/>
      <x:c r="H252" s="6"/>
      <x:c r="I252" s="8">
        <x:f>IF(E252="","",(E252-N(F252))*(1+N(H252)/100)+N(F252))</x:f>
      </x:c>
      <x:c r="J252" s="8">
        <x:f>IF(OR(E252="",G252=""),"",ROUNDUP((E252-N(F252))*(1+N(H252)/100)/G252,0))</x:f>
      </x:c>
      <x:c r="K252" s="9"/>
      <x:c r="L252" s="8"/>
      <x:c r="M252" s="8">
        <x:f>IF(E252="","",MAX(0,(E252-N(F252))*(1+N(H252)/100)-N(L252)))</x:f>
      </x:c>
      <x:c r="N252" s="6">
        <x:f>IF(K252="","",MIN(G252,MAX(0,DATEDIF(K252,TODAY(),"m")+1)))</x:f>
      </x:c>
      <x:c r="O252" s="8">
        <x:f>IF(N252="","",MAX(0,N252*J252-N(L252)))</x:f>
      </x:c>
    </x:row>
    <x:row r="253" spans="1:15" ht="20" customHeight="1">
      <x:c r="A253" s="5">
        <x:f>IF(B253="","",ROW()-1)</x:f>
      </x:c>
      <x:c r="B253" s="6"/>
      <x:c r="C253" s="7"/>
      <x:c r="D253" s="6"/>
      <x:c r="E253" s="8"/>
      <x:c r="F253" s="8"/>
      <x:c r="G253" s="6"/>
      <x:c r="H253" s="6"/>
      <x:c r="I253" s="8">
        <x:f>IF(E253="","",(E253-N(F253))*(1+N(H253)/100)+N(F253))</x:f>
      </x:c>
      <x:c r="J253" s="8">
        <x:f>IF(OR(E253="",G253=""),"",ROUNDUP((E253-N(F253))*(1+N(H253)/100)/G253,0))</x:f>
      </x:c>
      <x:c r="K253" s="9"/>
      <x:c r="L253" s="8"/>
      <x:c r="M253" s="8">
        <x:f>IF(E253="","",MAX(0,(E253-N(F253))*(1+N(H253)/100)-N(L253)))</x:f>
      </x:c>
      <x:c r="N253" s="6">
        <x:f>IF(K253="","",MIN(G253,MAX(0,DATEDIF(K253,TODAY(),"m")+1)))</x:f>
      </x:c>
      <x:c r="O253" s="8">
        <x:f>IF(N253="","",MAX(0,N253*J253-N(L253)))</x:f>
      </x:c>
    </x:row>
    <x:row r="254" spans="1:15" ht="20" customHeight="1">
      <x:c r="A254" s="5">
        <x:f>IF(B254="","",ROW()-1)</x:f>
      </x:c>
      <x:c r="B254" s="6"/>
      <x:c r="C254" s="7"/>
      <x:c r="D254" s="6"/>
      <x:c r="E254" s="8"/>
      <x:c r="F254" s="8"/>
      <x:c r="G254" s="6"/>
      <x:c r="H254" s="6"/>
      <x:c r="I254" s="8">
        <x:f>IF(E254="","",(E254-N(F254))*(1+N(H254)/100)+N(F254))</x:f>
      </x:c>
      <x:c r="J254" s="8">
        <x:f>IF(OR(E254="",G254=""),"",ROUNDUP((E254-N(F254))*(1+N(H254)/100)/G254,0))</x:f>
      </x:c>
      <x:c r="K254" s="9"/>
      <x:c r="L254" s="8"/>
      <x:c r="M254" s="8">
        <x:f>IF(E254="","",MAX(0,(E254-N(F254))*(1+N(H254)/100)-N(L254)))</x:f>
      </x:c>
      <x:c r="N254" s="6">
        <x:f>IF(K254="","",MIN(G254,MAX(0,DATEDIF(K254,TODAY(),"m")+1)))</x:f>
      </x:c>
      <x:c r="O254" s="8">
        <x:f>IF(N254="","",MAX(0,N254*J254-N(L254)))</x:f>
      </x:c>
    </x:row>
    <x:row r="255" spans="1:15" ht="20" customHeight="1">
      <x:c r="A255" s="5">
        <x:f>IF(B255="","",ROW()-1)</x:f>
      </x:c>
      <x:c r="B255" s="6"/>
      <x:c r="C255" s="7"/>
      <x:c r="D255" s="6"/>
      <x:c r="E255" s="8"/>
      <x:c r="F255" s="8"/>
      <x:c r="G255" s="6"/>
      <x:c r="H255" s="6"/>
      <x:c r="I255" s="8">
        <x:f>IF(E255="","",(E255-N(F255))*(1+N(H255)/100)+N(F255))</x:f>
      </x:c>
      <x:c r="J255" s="8">
        <x:f>IF(OR(E255="",G255=""),"",ROUNDUP((E255-N(F255))*(1+N(H255)/100)/G255,0))</x:f>
      </x:c>
      <x:c r="K255" s="9"/>
      <x:c r="L255" s="8"/>
      <x:c r="M255" s="8">
        <x:f>IF(E255="","",MAX(0,(E255-N(F255))*(1+N(H255)/100)-N(L255)))</x:f>
      </x:c>
      <x:c r="N255" s="6">
        <x:f>IF(K255="","",MIN(G255,MAX(0,DATEDIF(K255,TODAY(),"m")+1)))</x:f>
      </x:c>
      <x:c r="O255" s="8">
        <x:f>IF(N255="","",MAX(0,N255*J255-N(L255)))</x:f>
      </x:c>
    </x:row>
    <x:row r="256" spans="1:15" ht="20" customHeight="1">
      <x:c r="A256" s="5">
        <x:f>IF(B256="","",ROW()-1)</x:f>
      </x:c>
      <x:c r="B256" s="6"/>
      <x:c r="C256" s="7"/>
      <x:c r="D256" s="6"/>
      <x:c r="E256" s="8"/>
      <x:c r="F256" s="8"/>
      <x:c r="G256" s="6"/>
      <x:c r="H256" s="6"/>
      <x:c r="I256" s="8">
        <x:f>IF(E256="","",(E256-N(F256))*(1+N(H256)/100)+N(F256))</x:f>
      </x:c>
      <x:c r="J256" s="8">
        <x:f>IF(OR(E256="",G256=""),"",ROUNDUP((E256-N(F256))*(1+N(H256)/100)/G256,0))</x:f>
      </x:c>
      <x:c r="K256" s="9"/>
      <x:c r="L256" s="8"/>
      <x:c r="M256" s="8">
        <x:f>IF(E256="","",MAX(0,(E256-N(F256))*(1+N(H256)/100)-N(L256)))</x:f>
      </x:c>
      <x:c r="N256" s="6">
        <x:f>IF(K256="","",MIN(G256,MAX(0,DATEDIF(K256,TODAY(),"m")+1)))</x:f>
      </x:c>
      <x:c r="O256" s="8">
        <x:f>IF(N256="","",MAX(0,N256*J256-N(L256)))</x:f>
      </x:c>
    </x:row>
    <x:row r="257" spans="1:15" ht="20" customHeight="1">
      <x:c r="A257" s="5">
        <x:f>IF(B257="","",ROW()-1)</x:f>
      </x:c>
      <x:c r="B257" s="6"/>
      <x:c r="C257" s="7"/>
      <x:c r="D257" s="6"/>
      <x:c r="E257" s="8"/>
      <x:c r="F257" s="8"/>
      <x:c r="G257" s="6"/>
      <x:c r="H257" s="6"/>
      <x:c r="I257" s="8">
        <x:f>IF(E257="","",(E257-N(F257))*(1+N(H257)/100)+N(F257))</x:f>
      </x:c>
      <x:c r="J257" s="8">
        <x:f>IF(OR(E257="",G257=""),"",ROUNDUP((E257-N(F257))*(1+N(H257)/100)/G257,0))</x:f>
      </x:c>
      <x:c r="K257" s="9"/>
      <x:c r="L257" s="8"/>
      <x:c r="M257" s="8">
        <x:f>IF(E257="","",MAX(0,(E257-N(F257))*(1+N(H257)/100)-N(L257)))</x:f>
      </x:c>
      <x:c r="N257" s="6">
        <x:f>IF(K257="","",MIN(G257,MAX(0,DATEDIF(K257,TODAY(),"m")+1)))</x:f>
      </x:c>
      <x:c r="O257" s="8">
        <x:f>IF(N257="","",MAX(0,N257*J257-N(L257)))</x:f>
      </x:c>
    </x:row>
    <x:row r="258" spans="1:15" ht="20" customHeight="1">
      <x:c r="A258" s="5">
        <x:f>IF(B258="","",ROW()-1)</x:f>
      </x:c>
      <x:c r="B258" s="6"/>
      <x:c r="C258" s="7"/>
      <x:c r="D258" s="6"/>
      <x:c r="E258" s="8"/>
      <x:c r="F258" s="8"/>
      <x:c r="G258" s="6"/>
      <x:c r="H258" s="6"/>
      <x:c r="I258" s="8">
        <x:f>IF(E258="","",(E258-N(F258))*(1+N(H258)/100)+N(F258))</x:f>
      </x:c>
      <x:c r="J258" s="8">
        <x:f>IF(OR(E258="",G258=""),"",ROUNDUP((E258-N(F258))*(1+N(H258)/100)/G258,0))</x:f>
      </x:c>
      <x:c r="K258" s="9"/>
      <x:c r="L258" s="8"/>
      <x:c r="M258" s="8">
        <x:f>IF(E258="","",MAX(0,(E258-N(F258))*(1+N(H258)/100)-N(L258)))</x:f>
      </x:c>
      <x:c r="N258" s="6">
        <x:f>IF(K258="","",MIN(G258,MAX(0,DATEDIF(K258,TODAY(),"m")+1)))</x:f>
      </x:c>
      <x:c r="O258" s="8">
        <x:f>IF(N258="","",MAX(0,N258*J258-N(L258)))</x:f>
      </x:c>
    </x:row>
    <x:row r="259" spans="1:15" ht="20" customHeight="1">
      <x:c r="A259" s="5">
        <x:f>IF(B259="","",ROW()-1)</x:f>
      </x:c>
      <x:c r="B259" s="6"/>
      <x:c r="C259" s="7"/>
      <x:c r="D259" s="6"/>
      <x:c r="E259" s="8"/>
      <x:c r="F259" s="8"/>
      <x:c r="G259" s="6"/>
      <x:c r="H259" s="6"/>
      <x:c r="I259" s="8">
        <x:f>IF(E259="","",(E259-N(F259))*(1+N(H259)/100)+N(F259))</x:f>
      </x:c>
      <x:c r="J259" s="8">
        <x:f>IF(OR(E259="",G259=""),"",ROUNDUP((E259-N(F259))*(1+N(H259)/100)/G259,0))</x:f>
      </x:c>
      <x:c r="K259" s="9"/>
      <x:c r="L259" s="8"/>
      <x:c r="M259" s="8">
        <x:f>IF(E259="","",MAX(0,(E259-N(F259))*(1+N(H259)/100)-N(L259)))</x:f>
      </x:c>
      <x:c r="N259" s="6">
        <x:f>IF(K259="","",MIN(G259,MAX(0,DATEDIF(K259,TODAY(),"m")+1)))</x:f>
      </x:c>
      <x:c r="O259" s="8">
        <x:f>IF(N259="","",MAX(0,N259*J259-N(L259)))</x:f>
      </x:c>
    </x:row>
    <x:row r="260" spans="1:15" ht="20" customHeight="1">
      <x:c r="A260" s="5">
        <x:f>IF(B260="","",ROW()-1)</x:f>
      </x:c>
      <x:c r="B260" s="6"/>
      <x:c r="C260" s="7"/>
      <x:c r="D260" s="6"/>
      <x:c r="E260" s="8"/>
      <x:c r="F260" s="8"/>
      <x:c r="G260" s="6"/>
      <x:c r="H260" s="6"/>
      <x:c r="I260" s="8">
        <x:f>IF(E260="","",(E260-N(F260))*(1+N(H260)/100)+N(F260))</x:f>
      </x:c>
      <x:c r="J260" s="8">
        <x:f>IF(OR(E260="",G260=""),"",ROUNDUP((E260-N(F260))*(1+N(H260)/100)/G260,0))</x:f>
      </x:c>
      <x:c r="K260" s="9"/>
      <x:c r="L260" s="8"/>
      <x:c r="M260" s="8">
        <x:f>IF(E260="","",MAX(0,(E260-N(F260))*(1+N(H260)/100)-N(L260)))</x:f>
      </x:c>
      <x:c r="N260" s="6">
        <x:f>IF(K260="","",MIN(G260,MAX(0,DATEDIF(K260,TODAY(),"m")+1)))</x:f>
      </x:c>
      <x:c r="O260" s="8">
        <x:f>IF(N260="","",MAX(0,N260*J260-N(L260)))</x:f>
      </x:c>
    </x:row>
    <x:row r="261" spans="1:15" ht="20" customHeight="1">
      <x:c r="A261" s="5">
        <x:f>IF(B261="","",ROW()-1)</x:f>
      </x:c>
      <x:c r="B261" s="6"/>
      <x:c r="C261" s="7"/>
      <x:c r="D261" s="6"/>
      <x:c r="E261" s="8"/>
      <x:c r="F261" s="8"/>
      <x:c r="G261" s="6"/>
      <x:c r="H261" s="6"/>
      <x:c r="I261" s="8">
        <x:f>IF(E261="","",(E261-N(F261))*(1+N(H261)/100)+N(F261))</x:f>
      </x:c>
      <x:c r="J261" s="8">
        <x:f>IF(OR(E261="",G261=""),"",ROUNDUP((E261-N(F261))*(1+N(H261)/100)/G261,0))</x:f>
      </x:c>
      <x:c r="K261" s="9"/>
      <x:c r="L261" s="8"/>
      <x:c r="M261" s="8">
        <x:f>IF(E261="","",MAX(0,(E261-N(F261))*(1+N(H261)/100)-N(L261)))</x:f>
      </x:c>
      <x:c r="N261" s="6">
        <x:f>IF(K261="","",MIN(G261,MAX(0,DATEDIF(K261,TODAY(),"m")+1)))</x:f>
      </x:c>
      <x:c r="O261" s="8">
        <x:f>IF(N261="","",MAX(0,N261*J261-N(L261)))</x:f>
      </x:c>
    </x:row>
    <x:row r="262" spans="1:15" ht="20" customHeight="1">
      <x:c r="A262" s="5">
        <x:f>IF(B262="","",ROW()-1)</x:f>
      </x:c>
      <x:c r="B262" s="6"/>
      <x:c r="C262" s="7"/>
      <x:c r="D262" s="6"/>
      <x:c r="E262" s="8"/>
      <x:c r="F262" s="8"/>
      <x:c r="G262" s="6"/>
      <x:c r="H262" s="6"/>
      <x:c r="I262" s="8">
        <x:f>IF(E262="","",(E262-N(F262))*(1+N(H262)/100)+N(F262))</x:f>
      </x:c>
      <x:c r="J262" s="8">
        <x:f>IF(OR(E262="",G262=""),"",ROUNDUP((E262-N(F262))*(1+N(H262)/100)/G262,0))</x:f>
      </x:c>
      <x:c r="K262" s="9"/>
      <x:c r="L262" s="8"/>
      <x:c r="M262" s="8">
        <x:f>IF(E262="","",MAX(0,(E262-N(F262))*(1+N(H262)/100)-N(L262)))</x:f>
      </x:c>
      <x:c r="N262" s="6">
        <x:f>IF(K262="","",MIN(G262,MAX(0,DATEDIF(K262,TODAY(),"m")+1)))</x:f>
      </x:c>
      <x:c r="O262" s="8">
        <x:f>IF(N262="","",MAX(0,N262*J262-N(L262)))</x:f>
      </x:c>
    </x:row>
    <x:row r="263" spans="1:15" ht="20" customHeight="1">
      <x:c r="A263" s="5">
        <x:f>IF(B263="","",ROW()-1)</x:f>
      </x:c>
      <x:c r="B263" s="6"/>
      <x:c r="C263" s="7"/>
      <x:c r="D263" s="6"/>
      <x:c r="E263" s="8"/>
      <x:c r="F263" s="8"/>
      <x:c r="G263" s="6"/>
      <x:c r="H263" s="6"/>
      <x:c r="I263" s="8">
        <x:f>IF(E263="","",(E263-N(F263))*(1+N(H263)/100)+N(F263))</x:f>
      </x:c>
      <x:c r="J263" s="8">
        <x:f>IF(OR(E263="",G263=""),"",ROUNDUP((E263-N(F263))*(1+N(H263)/100)/G263,0))</x:f>
      </x:c>
      <x:c r="K263" s="9"/>
      <x:c r="L263" s="8"/>
      <x:c r="M263" s="8">
        <x:f>IF(E263="","",MAX(0,(E263-N(F263))*(1+N(H263)/100)-N(L263)))</x:f>
      </x:c>
      <x:c r="N263" s="6">
        <x:f>IF(K263="","",MIN(G263,MAX(0,DATEDIF(K263,TODAY(),"m")+1)))</x:f>
      </x:c>
      <x:c r="O263" s="8">
        <x:f>IF(N263="","",MAX(0,N263*J263-N(L263)))</x:f>
      </x:c>
    </x:row>
    <x:row r="264" spans="1:15" ht="20" customHeight="1">
      <x:c r="A264" s="5">
        <x:f>IF(B264="","",ROW()-1)</x:f>
      </x:c>
      <x:c r="B264" s="6"/>
      <x:c r="C264" s="7"/>
      <x:c r="D264" s="6"/>
      <x:c r="E264" s="8"/>
      <x:c r="F264" s="8"/>
      <x:c r="G264" s="6"/>
      <x:c r="H264" s="6"/>
      <x:c r="I264" s="8">
        <x:f>IF(E264="","",(E264-N(F264))*(1+N(H264)/100)+N(F264))</x:f>
      </x:c>
      <x:c r="J264" s="8">
        <x:f>IF(OR(E264="",G264=""),"",ROUNDUP((E264-N(F264))*(1+N(H264)/100)/G264,0))</x:f>
      </x:c>
      <x:c r="K264" s="9"/>
      <x:c r="L264" s="8"/>
      <x:c r="M264" s="8">
        <x:f>IF(E264="","",MAX(0,(E264-N(F264))*(1+N(H264)/100)-N(L264)))</x:f>
      </x:c>
      <x:c r="N264" s="6">
        <x:f>IF(K264="","",MIN(G264,MAX(0,DATEDIF(K264,TODAY(),"m")+1)))</x:f>
      </x:c>
      <x:c r="O264" s="8">
        <x:f>IF(N264="","",MAX(0,N264*J264-N(L264)))</x:f>
      </x:c>
    </x:row>
    <x:row r="265" spans="1:15" ht="20" customHeight="1">
      <x:c r="A265" s="5">
        <x:f>IF(B265="","",ROW()-1)</x:f>
      </x:c>
      <x:c r="B265" s="6"/>
      <x:c r="C265" s="7"/>
      <x:c r="D265" s="6"/>
      <x:c r="E265" s="8"/>
      <x:c r="F265" s="8"/>
      <x:c r="G265" s="6"/>
      <x:c r="H265" s="6"/>
      <x:c r="I265" s="8">
        <x:f>IF(E265="","",(E265-N(F265))*(1+N(H265)/100)+N(F265))</x:f>
      </x:c>
      <x:c r="J265" s="8">
        <x:f>IF(OR(E265="",G265=""),"",ROUNDUP((E265-N(F265))*(1+N(H265)/100)/G265,0))</x:f>
      </x:c>
      <x:c r="K265" s="9"/>
      <x:c r="L265" s="8"/>
      <x:c r="M265" s="8">
        <x:f>IF(E265="","",MAX(0,(E265-N(F265))*(1+N(H265)/100)-N(L265)))</x:f>
      </x:c>
      <x:c r="N265" s="6">
        <x:f>IF(K265="","",MIN(G265,MAX(0,DATEDIF(K265,TODAY(),"m")+1)))</x:f>
      </x:c>
      <x:c r="O265" s="8">
        <x:f>IF(N265="","",MAX(0,N265*J265-N(L265)))</x:f>
      </x:c>
    </x:row>
    <x:row r="266" spans="1:15" ht="20" customHeight="1">
      <x:c r="A266" s="5">
        <x:f>IF(B266="","",ROW()-1)</x:f>
      </x:c>
      <x:c r="B266" s="6"/>
      <x:c r="C266" s="7"/>
      <x:c r="D266" s="6"/>
      <x:c r="E266" s="8"/>
      <x:c r="F266" s="8"/>
      <x:c r="G266" s="6"/>
      <x:c r="H266" s="6"/>
      <x:c r="I266" s="8">
        <x:f>IF(E266="","",(E266-N(F266))*(1+N(H266)/100)+N(F266))</x:f>
      </x:c>
      <x:c r="J266" s="8">
        <x:f>IF(OR(E266="",G266=""),"",ROUNDUP((E266-N(F266))*(1+N(H266)/100)/G266,0))</x:f>
      </x:c>
      <x:c r="K266" s="9"/>
      <x:c r="L266" s="8"/>
      <x:c r="M266" s="8">
        <x:f>IF(E266="","",MAX(0,(E266-N(F266))*(1+N(H266)/100)-N(L266)))</x:f>
      </x:c>
      <x:c r="N266" s="6">
        <x:f>IF(K266="","",MIN(G266,MAX(0,DATEDIF(K266,TODAY(),"m")+1)))</x:f>
      </x:c>
      <x:c r="O266" s="8">
        <x:f>IF(N266="","",MAX(0,N266*J266-N(L266)))</x:f>
      </x:c>
    </x:row>
    <x:row r="267" spans="1:15" ht="20" customHeight="1">
      <x:c r="A267" s="5">
        <x:f>IF(B267="","",ROW()-1)</x:f>
      </x:c>
      <x:c r="B267" s="6"/>
      <x:c r="C267" s="7"/>
      <x:c r="D267" s="6"/>
      <x:c r="E267" s="8"/>
      <x:c r="F267" s="8"/>
      <x:c r="G267" s="6"/>
      <x:c r="H267" s="6"/>
      <x:c r="I267" s="8">
        <x:f>IF(E267="","",(E267-N(F267))*(1+N(H267)/100)+N(F267))</x:f>
      </x:c>
      <x:c r="J267" s="8">
        <x:f>IF(OR(E267="",G267=""),"",ROUNDUP((E267-N(F267))*(1+N(H267)/100)/G267,0))</x:f>
      </x:c>
      <x:c r="K267" s="9"/>
      <x:c r="L267" s="8"/>
      <x:c r="M267" s="8">
        <x:f>IF(E267="","",MAX(0,(E267-N(F267))*(1+N(H267)/100)-N(L267)))</x:f>
      </x:c>
      <x:c r="N267" s="6">
        <x:f>IF(K267="","",MIN(G267,MAX(0,DATEDIF(K267,TODAY(),"m")+1)))</x:f>
      </x:c>
      <x:c r="O267" s="8">
        <x:f>IF(N267="","",MAX(0,N267*J267-N(L267)))</x:f>
      </x:c>
    </x:row>
    <x:row r="268" spans="1:15" ht="20" customHeight="1">
      <x:c r="A268" s="5">
        <x:f>IF(B268="","",ROW()-1)</x:f>
      </x:c>
      <x:c r="B268" s="6"/>
      <x:c r="C268" s="7"/>
      <x:c r="D268" s="6"/>
      <x:c r="E268" s="8"/>
      <x:c r="F268" s="8"/>
      <x:c r="G268" s="6"/>
      <x:c r="H268" s="6"/>
      <x:c r="I268" s="8">
        <x:f>IF(E268="","",(E268-N(F268))*(1+N(H268)/100)+N(F268))</x:f>
      </x:c>
      <x:c r="J268" s="8">
        <x:f>IF(OR(E268="",G268=""),"",ROUNDUP((E268-N(F268))*(1+N(H268)/100)/G268,0))</x:f>
      </x:c>
      <x:c r="K268" s="9"/>
      <x:c r="L268" s="8"/>
      <x:c r="M268" s="8">
        <x:f>IF(E268="","",MAX(0,(E268-N(F268))*(1+N(H268)/100)-N(L268)))</x:f>
      </x:c>
      <x:c r="N268" s="6">
        <x:f>IF(K268="","",MIN(G268,MAX(0,DATEDIF(K268,TODAY(),"m")+1)))</x:f>
      </x:c>
      <x:c r="O268" s="8">
        <x:f>IF(N268="","",MAX(0,N268*J268-N(L268)))</x:f>
      </x:c>
    </x:row>
    <x:row r="269" spans="1:15" ht="20" customHeight="1">
      <x:c r="A269" s="5">
        <x:f>IF(B269="","",ROW()-1)</x:f>
      </x:c>
      <x:c r="B269" s="6"/>
      <x:c r="C269" s="7"/>
      <x:c r="D269" s="6"/>
      <x:c r="E269" s="8"/>
      <x:c r="F269" s="8"/>
      <x:c r="G269" s="6"/>
      <x:c r="H269" s="6"/>
      <x:c r="I269" s="8">
        <x:f>IF(E269="","",(E269-N(F269))*(1+N(H269)/100)+N(F269))</x:f>
      </x:c>
      <x:c r="J269" s="8">
        <x:f>IF(OR(E269="",G269=""),"",ROUNDUP((E269-N(F269))*(1+N(H269)/100)/G269,0))</x:f>
      </x:c>
      <x:c r="K269" s="9"/>
      <x:c r="L269" s="8"/>
      <x:c r="M269" s="8">
        <x:f>IF(E269="","",MAX(0,(E269-N(F269))*(1+N(H269)/100)-N(L269)))</x:f>
      </x:c>
      <x:c r="N269" s="6">
        <x:f>IF(K269="","",MIN(G269,MAX(0,DATEDIF(K269,TODAY(),"m")+1)))</x:f>
      </x:c>
      <x:c r="O269" s="8">
        <x:f>IF(N269="","",MAX(0,N269*J269-N(L269)))</x:f>
      </x:c>
    </x:row>
    <x:row r="270" spans="1:15" ht="20" customHeight="1">
      <x:c r="A270" s="5">
        <x:f>IF(B270="","",ROW()-1)</x:f>
      </x:c>
      <x:c r="B270" s="6"/>
      <x:c r="C270" s="7"/>
      <x:c r="D270" s="6"/>
      <x:c r="E270" s="8"/>
      <x:c r="F270" s="8"/>
      <x:c r="G270" s="6"/>
      <x:c r="H270" s="6"/>
      <x:c r="I270" s="8">
        <x:f>IF(E270="","",(E270-N(F270))*(1+N(H270)/100)+N(F270))</x:f>
      </x:c>
      <x:c r="J270" s="8">
        <x:f>IF(OR(E270="",G270=""),"",ROUNDUP((E270-N(F270))*(1+N(H270)/100)/G270,0))</x:f>
      </x:c>
      <x:c r="K270" s="9"/>
      <x:c r="L270" s="8"/>
      <x:c r="M270" s="8">
        <x:f>IF(E270="","",MAX(0,(E270-N(F270))*(1+N(H270)/100)-N(L270)))</x:f>
      </x:c>
      <x:c r="N270" s="6">
        <x:f>IF(K270="","",MIN(G270,MAX(0,DATEDIF(K270,TODAY(),"m")+1)))</x:f>
      </x:c>
      <x:c r="O270" s="8">
        <x:f>IF(N270="","",MAX(0,N270*J270-N(L270)))</x:f>
      </x:c>
    </x:row>
    <x:row r="271" spans="1:15" ht="20" customHeight="1">
      <x:c r="A271" s="5">
        <x:f>IF(B271="","",ROW()-1)</x:f>
      </x:c>
      <x:c r="B271" s="6"/>
      <x:c r="C271" s="7"/>
      <x:c r="D271" s="6"/>
      <x:c r="E271" s="8"/>
      <x:c r="F271" s="8"/>
      <x:c r="G271" s="6"/>
      <x:c r="H271" s="6"/>
      <x:c r="I271" s="8">
        <x:f>IF(E271="","",(E271-N(F271))*(1+N(H271)/100)+N(F271))</x:f>
      </x:c>
      <x:c r="J271" s="8">
        <x:f>IF(OR(E271="",G271=""),"",ROUNDUP((E271-N(F271))*(1+N(H271)/100)/G271,0))</x:f>
      </x:c>
      <x:c r="K271" s="9"/>
      <x:c r="L271" s="8"/>
      <x:c r="M271" s="8">
        <x:f>IF(E271="","",MAX(0,(E271-N(F271))*(1+N(H271)/100)-N(L271)))</x:f>
      </x:c>
      <x:c r="N271" s="6">
        <x:f>IF(K271="","",MIN(G271,MAX(0,DATEDIF(K271,TODAY(),"m")+1)))</x:f>
      </x:c>
      <x:c r="O271" s="8">
        <x:f>IF(N271="","",MAX(0,N271*J271-N(L271)))</x:f>
      </x:c>
    </x:row>
    <x:row r="272" spans="1:15" ht="20" customHeight="1">
      <x:c r="A272" s="5">
        <x:f>IF(B272="","",ROW()-1)</x:f>
      </x:c>
      <x:c r="B272" s="6"/>
      <x:c r="C272" s="7"/>
      <x:c r="D272" s="6"/>
      <x:c r="E272" s="8"/>
      <x:c r="F272" s="8"/>
      <x:c r="G272" s="6"/>
      <x:c r="H272" s="6"/>
      <x:c r="I272" s="8">
        <x:f>IF(E272="","",(E272-N(F272))*(1+N(H272)/100)+N(F272))</x:f>
      </x:c>
      <x:c r="J272" s="8">
        <x:f>IF(OR(E272="",G272=""),"",ROUNDUP((E272-N(F272))*(1+N(H272)/100)/G272,0))</x:f>
      </x:c>
      <x:c r="K272" s="9"/>
      <x:c r="L272" s="8"/>
      <x:c r="M272" s="8">
        <x:f>IF(E272="","",MAX(0,(E272-N(F272))*(1+N(H272)/100)-N(L272)))</x:f>
      </x:c>
      <x:c r="N272" s="6">
        <x:f>IF(K272="","",MIN(G272,MAX(0,DATEDIF(K272,TODAY(),"m")+1)))</x:f>
      </x:c>
      <x:c r="O272" s="8">
        <x:f>IF(N272="","",MAX(0,N272*J272-N(L272)))</x:f>
      </x:c>
    </x:row>
    <x:row r="273" spans="1:15" ht="20" customHeight="1">
      <x:c r="A273" s="5">
        <x:f>IF(B273="","",ROW()-1)</x:f>
      </x:c>
      <x:c r="B273" s="6"/>
      <x:c r="C273" s="7"/>
      <x:c r="D273" s="6"/>
      <x:c r="E273" s="8"/>
      <x:c r="F273" s="8"/>
      <x:c r="G273" s="6"/>
      <x:c r="H273" s="6"/>
      <x:c r="I273" s="8">
        <x:f>IF(E273="","",(E273-N(F273))*(1+N(H273)/100)+N(F273))</x:f>
      </x:c>
      <x:c r="J273" s="8">
        <x:f>IF(OR(E273="",G273=""),"",ROUNDUP((E273-N(F273))*(1+N(H273)/100)/G273,0))</x:f>
      </x:c>
      <x:c r="K273" s="9"/>
      <x:c r="L273" s="8"/>
      <x:c r="M273" s="8">
        <x:f>IF(E273="","",MAX(0,(E273-N(F273))*(1+N(H273)/100)-N(L273)))</x:f>
      </x:c>
      <x:c r="N273" s="6">
        <x:f>IF(K273="","",MIN(G273,MAX(0,DATEDIF(K273,TODAY(),"m")+1)))</x:f>
      </x:c>
      <x:c r="O273" s="8">
        <x:f>IF(N273="","",MAX(0,N273*J273-N(L273)))</x:f>
      </x:c>
    </x:row>
    <x:row r="274" spans="1:15" ht="20" customHeight="1">
      <x:c r="A274" s="5">
        <x:f>IF(B274="","",ROW()-1)</x:f>
      </x:c>
      <x:c r="B274" s="6"/>
      <x:c r="C274" s="7"/>
      <x:c r="D274" s="6"/>
      <x:c r="E274" s="8"/>
      <x:c r="F274" s="8"/>
      <x:c r="G274" s="6"/>
      <x:c r="H274" s="6"/>
      <x:c r="I274" s="8">
        <x:f>IF(E274="","",(E274-N(F274))*(1+N(H274)/100)+N(F274))</x:f>
      </x:c>
      <x:c r="J274" s="8">
        <x:f>IF(OR(E274="",G274=""),"",ROUNDUP((E274-N(F274))*(1+N(H274)/100)/G274,0))</x:f>
      </x:c>
      <x:c r="K274" s="9"/>
      <x:c r="L274" s="8"/>
      <x:c r="M274" s="8">
        <x:f>IF(E274="","",MAX(0,(E274-N(F274))*(1+N(H274)/100)-N(L274)))</x:f>
      </x:c>
      <x:c r="N274" s="6">
        <x:f>IF(K274="","",MIN(G274,MAX(0,DATEDIF(K274,TODAY(),"m")+1)))</x:f>
      </x:c>
      <x:c r="O274" s="8">
        <x:f>IF(N274="","",MAX(0,N274*J274-N(L274)))</x:f>
      </x:c>
    </x:row>
    <x:row r="275" spans="1:15" ht="20" customHeight="1">
      <x:c r="A275" s="5">
        <x:f>IF(B275="","",ROW()-1)</x:f>
      </x:c>
      <x:c r="B275" s="6"/>
      <x:c r="C275" s="7"/>
      <x:c r="D275" s="6"/>
      <x:c r="E275" s="8"/>
      <x:c r="F275" s="8"/>
      <x:c r="G275" s="6"/>
      <x:c r="H275" s="6"/>
      <x:c r="I275" s="8">
        <x:f>IF(E275="","",(E275-N(F275))*(1+N(H275)/100)+N(F275))</x:f>
      </x:c>
      <x:c r="J275" s="8">
        <x:f>IF(OR(E275="",G275=""),"",ROUNDUP((E275-N(F275))*(1+N(H275)/100)/G275,0))</x:f>
      </x:c>
      <x:c r="K275" s="9"/>
      <x:c r="L275" s="8"/>
      <x:c r="M275" s="8">
        <x:f>IF(E275="","",MAX(0,(E275-N(F275))*(1+N(H275)/100)-N(L275)))</x:f>
      </x:c>
      <x:c r="N275" s="6">
        <x:f>IF(K275="","",MIN(G275,MAX(0,DATEDIF(K275,TODAY(),"m")+1)))</x:f>
      </x:c>
      <x:c r="O275" s="8">
        <x:f>IF(N275="","",MAX(0,N275*J275-N(L275)))</x:f>
      </x:c>
    </x:row>
    <x:row r="276" spans="1:15" ht="20" customHeight="1">
      <x:c r="A276" s="5">
        <x:f>IF(B276="","",ROW()-1)</x:f>
      </x:c>
      <x:c r="B276" s="6"/>
      <x:c r="C276" s="7"/>
      <x:c r="D276" s="6"/>
      <x:c r="E276" s="8"/>
      <x:c r="F276" s="8"/>
      <x:c r="G276" s="6"/>
      <x:c r="H276" s="6"/>
      <x:c r="I276" s="8">
        <x:f>IF(E276="","",(E276-N(F276))*(1+N(H276)/100)+N(F276))</x:f>
      </x:c>
      <x:c r="J276" s="8">
        <x:f>IF(OR(E276="",G276=""),"",ROUNDUP((E276-N(F276))*(1+N(H276)/100)/G276,0))</x:f>
      </x:c>
      <x:c r="K276" s="9"/>
      <x:c r="L276" s="8"/>
      <x:c r="M276" s="8">
        <x:f>IF(E276="","",MAX(0,(E276-N(F276))*(1+N(H276)/100)-N(L276)))</x:f>
      </x:c>
      <x:c r="N276" s="6">
        <x:f>IF(K276="","",MIN(G276,MAX(0,DATEDIF(K276,TODAY(),"m")+1)))</x:f>
      </x:c>
      <x:c r="O276" s="8">
        <x:f>IF(N276="","",MAX(0,N276*J276-N(L276)))</x:f>
      </x:c>
    </x:row>
    <x:row r="277" spans="1:15" ht="20" customHeight="1">
      <x:c r="A277" s="5">
        <x:f>IF(B277="","",ROW()-1)</x:f>
      </x:c>
      <x:c r="B277" s="6"/>
      <x:c r="C277" s="7"/>
      <x:c r="D277" s="6"/>
      <x:c r="E277" s="8"/>
      <x:c r="F277" s="8"/>
      <x:c r="G277" s="6"/>
      <x:c r="H277" s="6"/>
      <x:c r="I277" s="8">
        <x:f>IF(E277="","",(E277-N(F277))*(1+N(H277)/100)+N(F277))</x:f>
      </x:c>
      <x:c r="J277" s="8">
        <x:f>IF(OR(E277="",G277=""),"",ROUNDUP((E277-N(F277))*(1+N(H277)/100)/G277,0))</x:f>
      </x:c>
      <x:c r="K277" s="9"/>
      <x:c r="L277" s="8"/>
      <x:c r="M277" s="8">
        <x:f>IF(E277="","",MAX(0,(E277-N(F277))*(1+N(H277)/100)-N(L277)))</x:f>
      </x:c>
      <x:c r="N277" s="6">
        <x:f>IF(K277="","",MIN(G277,MAX(0,DATEDIF(K277,TODAY(),"m")+1)))</x:f>
      </x:c>
      <x:c r="O277" s="8">
        <x:f>IF(N277="","",MAX(0,N277*J277-N(L277)))</x:f>
      </x:c>
    </x:row>
    <x:row r="278" spans="1:15" ht="20" customHeight="1">
      <x:c r="A278" s="5">
        <x:f>IF(B278="","",ROW()-1)</x:f>
      </x:c>
      <x:c r="B278" s="6"/>
      <x:c r="C278" s="7"/>
      <x:c r="D278" s="6"/>
      <x:c r="E278" s="8"/>
      <x:c r="F278" s="8"/>
      <x:c r="G278" s="6"/>
      <x:c r="H278" s="6"/>
      <x:c r="I278" s="8">
        <x:f>IF(E278="","",(E278-N(F278))*(1+N(H278)/100)+N(F278))</x:f>
      </x:c>
      <x:c r="J278" s="8">
        <x:f>IF(OR(E278="",G278=""),"",ROUNDUP((E278-N(F278))*(1+N(H278)/100)/G278,0))</x:f>
      </x:c>
      <x:c r="K278" s="9"/>
      <x:c r="L278" s="8"/>
      <x:c r="M278" s="8">
        <x:f>IF(E278="","",MAX(0,(E278-N(F278))*(1+N(H278)/100)-N(L278)))</x:f>
      </x:c>
      <x:c r="N278" s="6">
        <x:f>IF(K278="","",MIN(G278,MAX(0,DATEDIF(K278,TODAY(),"m")+1)))</x:f>
      </x:c>
      <x:c r="O278" s="8">
        <x:f>IF(N278="","",MAX(0,N278*J278-N(L278)))</x:f>
      </x:c>
    </x:row>
    <x:row r="279" spans="1:15" ht="20" customHeight="1">
      <x:c r="A279" s="5">
        <x:f>IF(B279="","",ROW()-1)</x:f>
      </x:c>
      <x:c r="B279" s="6"/>
      <x:c r="C279" s="7"/>
      <x:c r="D279" s="6"/>
      <x:c r="E279" s="8"/>
      <x:c r="F279" s="8"/>
      <x:c r="G279" s="6"/>
      <x:c r="H279" s="6"/>
      <x:c r="I279" s="8">
        <x:f>IF(E279="","",(E279-N(F279))*(1+N(H279)/100)+N(F279))</x:f>
      </x:c>
      <x:c r="J279" s="8">
        <x:f>IF(OR(E279="",G279=""),"",ROUNDUP((E279-N(F279))*(1+N(H279)/100)/G279,0))</x:f>
      </x:c>
      <x:c r="K279" s="9"/>
      <x:c r="L279" s="8"/>
      <x:c r="M279" s="8">
        <x:f>IF(E279="","",MAX(0,(E279-N(F279))*(1+N(H279)/100)-N(L279)))</x:f>
      </x:c>
      <x:c r="N279" s="6">
        <x:f>IF(K279="","",MIN(G279,MAX(0,DATEDIF(K279,TODAY(),"m")+1)))</x:f>
      </x:c>
      <x:c r="O279" s="8">
        <x:f>IF(N279="","",MAX(0,N279*J279-N(L279)))</x:f>
      </x:c>
    </x:row>
    <x:row r="280" spans="1:15" ht="20" customHeight="1">
      <x:c r="A280" s="5">
        <x:f>IF(B280="","",ROW()-1)</x:f>
      </x:c>
      <x:c r="B280" s="6"/>
      <x:c r="C280" s="7"/>
      <x:c r="D280" s="6"/>
      <x:c r="E280" s="8"/>
      <x:c r="F280" s="8"/>
      <x:c r="G280" s="6"/>
      <x:c r="H280" s="6"/>
      <x:c r="I280" s="8">
        <x:f>IF(E280="","",(E280-N(F280))*(1+N(H280)/100)+N(F280))</x:f>
      </x:c>
      <x:c r="J280" s="8">
        <x:f>IF(OR(E280="",G280=""),"",ROUNDUP((E280-N(F280))*(1+N(H280)/100)/G280,0))</x:f>
      </x:c>
      <x:c r="K280" s="9"/>
      <x:c r="L280" s="8"/>
      <x:c r="M280" s="8">
        <x:f>IF(E280="","",MAX(0,(E280-N(F280))*(1+N(H280)/100)-N(L280)))</x:f>
      </x:c>
      <x:c r="N280" s="6">
        <x:f>IF(K280="","",MIN(G280,MAX(0,DATEDIF(K280,TODAY(),"m")+1)))</x:f>
      </x:c>
      <x:c r="O280" s="8">
        <x:f>IF(N280="","",MAX(0,N280*J280-N(L280)))</x:f>
      </x:c>
    </x:row>
    <x:row r="281" spans="1:15" ht="20" customHeight="1">
      <x:c r="A281" s="5">
        <x:f>IF(B281="","",ROW()-1)</x:f>
      </x:c>
      <x:c r="B281" s="6"/>
      <x:c r="C281" s="7"/>
      <x:c r="D281" s="6"/>
      <x:c r="E281" s="8"/>
      <x:c r="F281" s="8"/>
      <x:c r="G281" s="6"/>
      <x:c r="H281" s="6"/>
      <x:c r="I281" s="8">
        <x:f>IF(E281="","",(E281-N(F281))*(1+N(H281)/100)+N(F281))</x:f>
      </x:c>
      <x:c r="J281" s="8">
        <x:f>IF(OR(E281="",G281=""),"",ROUNDUP((E281-N(F281))*(1+N(H281)/100)/G281,0))</x:f>
      </x:c>
      <x:c r="K281" s="9"/>
      <x:c r="L281" s="8"/>
      <x:c r="M281" s="8">
        <x:f>IF(E281="","",MAX(0,(E281-N(F281))*(1+N(H281)/100)-N(L281)))</x:f>
      </x:c>
      <x:c r="N281" s="6">
        <x:f>IF(K281="","",MIN(G281,MAX(0,DATEDIF(K281,TODAY(),"m")+1)))</x:f>
      </x:c>
      <x:c r="O281" s="8">
        <x:f>IF(N281="","",MAX(0,N281*J281-N(L281)))</x:f>
      </x:c>
    </x:row>
    <x:row r="282" spans="1:15" ht="20" customHeight="1">
      <x:c r="A282" s="5">
        <x:f>IF(B282="","",ROW()-1)</x:f>
      </x:c>
      <x:c r="B282" s="6"/>
      <x:c r="C282" s="7"/>
      <x:c r="D282" s="6"/>
      <x:c r="E282" s="8"/>
      <x:c r="F282" s="8"/>
      <x:c r="G282" s="6"/>
      <x:c r="H282" s="6"/>
      <x:c r="I282" s="8">
        <x:f>IF(E282="","",(E282-N(F282))*(1+N(H282)/100)+N(F282))</x:f>
      </x:c>
      <x:c r="J282" s="8">
        <x:f>IF(OR(E282="",G282=""),"",ROUNDUP((E282-N(F282))*(1+N(H282)/100)/G282,0))</x:f>
      </x:c>
      <x:c r="K282" s="9"/>
      <x:c r="L282" s="8"/>
      <x:c r="M282" s="8">
        <x:f>IF(E282="","",MAX(0,(E282-N(F282))*(1+N(H282)/100)-N(L282)))</x:f>
      </x:c>
      <x:c r="N282" s="6">
        <x:f>IF(K282="","",MIN(G282,MAX(0,DATEDIF(K282,TODAY(),"m")+1)))</x:f>
      </x:c>
      <x:c r="O282" s="8">
        <x:f>IF(N282="","",MAX(0,N282*J282-N(L282)))</x:f>
      </x:c>
    </x:row>
    <x:row r="283" spans="1:15" ht="20" customHeight="1">
      <x:c r="A283" s="5">
        <x:f>IF(B283="","",ROW()-1)</x:f>
      </x:c>
      <x:c r="B283" s="6"/>
      <x:c r="C283" s="7"/>
      <x:c r="D283" s="6"/>
      <x:c r="E283" s="8"/>
      <x:c r="F283" s="8"/>
      <x:c r="G283" s="6"/>
      <x:c r="H283" s="6"/>
      <x:c r="I283" s="8">
        <x:f>IF(E283="","",(E283-N(F283))*(1+N(H283)/100)+N(F283))</x:f>
      </x:c>
      <x:c r="J283" s="8">
        <x:f>IF(OR(E283="",G283=""),"",ROUNDUP((E283-N(F283))*(1+N(H283)/100)/G283,0))</x:f>
      </x:c>
      <x:c r="K283" s="9"/>
      <x:c r="L283" s="8"/>
      <x:c r="M283" s="8">
        <x:f>IF(E283="","",MAX(0,(E283-N(F283))*(1+N(H283)/100)-N(L283)))</x:f>
      </x:c>
      <x:c r="N283" s="6">
        <x:f>IF(K283="","",MIN(G283,MAX(0,DATEDIF(K283,TODAY(),"m")+1)))</x:f>
      </x:c>
      <x:c r="O283" s="8">
        <x:f>IF(N283="","",MAX(0,N283*J283-N(L283)))</x:f>
      </x:c>
    </x:row>
    <x:row r="284" spans="1:15" ht="20" customHeight="1">
      <x:c r="A284" s="5">
        <x:f>IF(B284="","",ROW()-1)</x:f>
      </x:c>
      <x:c r="B284" s="6"/>
      <x:c r="C284" s="7"/>
      <x:c r="D284" s="6"/>
      <x:c r="E284" s="8"/>
      <x:c r="F284" s="8"/>
      <x:c r="G284" s="6"/>
      <x:c r="H284" s="6"/>
      <x:c r="I284" s="8">
        <x:f>IF(E284="","",(E284-N(F284))*(1+N(H284)/100)+N(F284))</x:f>
      </x:c>
      <x:c r="J284" s="8">
        <x:f>IF(OR(E284="",G284=""),"",ROUNDUP((E284-N(F284))*(1+N(H284)/100)/G284,0))</x:f>
      </x:c>
      <x:c r="K284" s="9"/>
      <x:c r="L284" s="8"/>
      <x:c r="M284" s="8">
        <x:f>IF(E284="","",MAX(0,(E284-N(F284))*(1+N(H284)/100)-N(L284)))</x:f>
      </x:c>
      <x:c r="N284" s="6">
        <x:f>IF(K284="","",MIN(G284,MAX(0,DATEDIF(K284,TODAY(),"m")+1)))</x:f>
      </x:c>
      <x:c r="O284" s="8">
        <x:f>IF(N284="","",MAX(0,N284*J284-N(L284)))</x:f>
      </x:c>
    </x:row>
    <x:row r="285" spans="1:15" ht="20" customHeight="1">
      <x:c r="A285" s="5">
        <x:f>IF(B285="","",ROW()-1)</x:f>
      </x:c>
      <x:c r="B285" s="6"/>
      <x:c r="C285" s="7"/>
      <x:c r="D285" s="6"/>
      <x:c r="E285" s="8"/>
      <x:c r="F285" s="8"/>
      <x:c r="G285" s="6"/>
      <x:c r="H285" s="6"/>
      <x:c r="I285" s="8">
        <x:f>IF(E285="","",(E285-N(F285))*(1+N(H285)/100)+N(F285))</x:f>
      </x:c>
      <x:c r="J285" s="8">
        <x:f>IF(OR(E285="",G285=""),"",ROUNDUP((E285-N(F285))*(1+N(H285)/100)/G285,0))</x:f>
      </x:c>
      <x:c r="K285" s="9"/>
      <x:c r="L285" s="8"/>
      <x:c r="M285" s="8">
        <x:f>IF(E285="","",MAX(0,(E285-N(F285))*(1+N(H285)/100)-N(L285)))</x:f>
      </x:c>
      <x:c r="N285" s="6">
        <x:f>IF(K285="","",MIN(G285,MAX(0,DATEDIF(K285,TODAY(),"m")+1)))</x:f>
      </x:c>
      <x:c r="O285" s="8">
        <x:f>IF(N285="","",MAX(0,N285*J285-N(L285)))</x:f>
      </x:c>
    </x:row>
    <x:row r="286" spans="1:15" ht="20" customHeight="1">
      <x:c r="A286" s="5">
        <x:f>IF(B286="","",ROW()-1)</x:f>
      </x:c>
      <x:c r="B286" s="6"/>
      <x:c r="C286" s="7"/>
      <x:c r="D286" s="6"/>
      <x:c r="E286" s="8"/>
      <x:c r="F286" s="8"/>
      <x:c r="G286" s="6"/>
      <x:c r="H286" s="6"/>
      <x:c r="I286" s="8">
        <x:f>IF(E286="","",(E286-N(F286))*(1+N(H286)/100)+N(F286))</x:f>
      </x:c>
      <x:c r="J286" s="8">
        <x:f>IF(OR(E286="",G286=""),"",ROUNDUP((E286-N(F286))*(1+N(H286)/100)/G286,0))</x:f>
      </x:c>
      <x:c r="K286" s="9"/>
      <x:c r="L286" s="8"/>
      <x:c r="M286" s="8">
        <x:f>IF(E286="","",MAX(0,(E286-N(F286))*(1+N(H286)/100)-N(L286)))</x:f>
      </x:c>
      <x:c r="N286" s="6">
        <x:f>IF(K286="","",MIN(G286,MAX(0,DATEDIF(K286,TODAY(),"m")+1)))</x:f>
      </x:c>
      <x:c r="O286" s="8">
        <x:f>IF(N286="","",MAX(0,N286*J286-N(L286)))</x:f>
      </x:c>
    </x:row>
    <x:row r="287" spans="1:15" ht="20" customHeight="1">
      <x:c r="A287" s="5">
        <x:f>IF(B287="","",ROW()-1)</x:f>
      </x:c>
      <x:c r="B287" s="6"/>
      <x:c r="C287" s="7"/>
      <x:c r="D287" s="6"/>
      <x:c r="E287" s="8"/>
      <x:c r="F287" s="8"/>
      <x:c r="G287" s="6"/>
      <x:c r="H287" s="6"/>
      <x:c r="I287" s="8">
        <x:f>IF(E287="","",(E287-N(F287))*(1+N(H287)/100)+N(F287))</x:f>
      </x:c>
      <x:c r="J287" s="8">
        <x:f>IF(OR(E287="",G287=""),"",ROUNDUP((E287-N(F287))*(1+N(H287)/100)/G287,0))</x:f>
      </x:c>
      <x:c r="K287" s="9"/>
      <x:c r="L287" s="8"/>
      <x:c r="M287" s="8">
        <x:f>IF(E287="","",MAX(0,(E287-N(F287))*(1+N(H287)/100)-N(L287)))</x:f>
      </x:c>
      <x:c r="N287" s="6">
        <x:f>IF(K287="","",MIN(G287,MAX(0,DATEDIF(K287,TODAY(),"m")+1)))</x:f>
      </x:c>
      <x:c r="O287" s="8">
        <x:f>IF(N287="","",MAX(0,N287*J287-N(L287)))</x:f>
      </x:c>
    </x:row>
    <x:row r="288" spans="1:15" ht="20" customHeight="1">
      <x:c r="A288" s="5">
        <x:f>IF(B288="","",ROW()-1)</x:f>
      </x:c>
      <x:c r="B288" s="6"/>
      <x:c r="C288" s="7"/>
      <x:c r="D288" s="6"/>
      <x:c r="E288" s="8"/>
      <x:c r="F288" s="8"/>
      <x:c r="G288" s="6"/>
      <x:c r="H288" s="6"/>
      <x:c r="I288" s="8">
        <x:f>IF(E288="","",(E288-N(F288))*(1+N(H288)/100)+N(F288))</x:f>
      </x:c>
      <x:c r="J288" s="8">
        <x:f>IF(OR(E288="",G288=""),"",ROUNDUP((E288-N(F288))*(1+N(H288)/100)/G288,0))</x:f>
      </x:c>
      <x:c r="K288" s="9"/>
      <x:c r="L288" s="8"/>
      <x:c r="M288" s="8">
        <x:f>IF(E288="","",MAX(0,(E288-N(F288))*(1+N(H288)/100)-N(L288)))</x:f>
      </x:c>
      <x:c r="N288" s="6">
        <x:f>IF(K288="","",MIN(G288,MAX(0,DATEDIF(K288,TODAY(),"m")+1)))</x:f>
      </x:c>
      <x:c r="O288" s="8">
        <x:f>IF(N288="","",MAX(0,N288*J288-N(L288)))</x:f>
      </x:c>
    </x:row>
    <x:row r="289" spans="1:15" ht="20" customHeight="1">
      <x:c r="A289" s="5">
        <x:f>IF(B289="","",ROW()-1)</x:f>
      </x:c>
      <x:c r="B289" s="6"/>
      <x:c r="C289" s="7"/>
      <x:c r="D289" s="6"/>
      <x:c r="E289" s="8"/>
      <x:c r="F289" s="8"/>
      <x:c r="G289" s="6"/>
      <x:c r="H289" s="6"/>
      <x:c r="I289" s="8">
        <x:f>IF(E289="","",(E289-N(F289))*(1+N(H289)/100)+N(F289))</x:f>
      </x:c>
      <x:c r="J289" s="8">
        <x:f>IF(OR(E289="",G289=""),"",ROUNDUP((E289-N(F289))*(1+N(H289)/100)/G289,0))</x:f>
      </x:c>
      <x:c r="K289" s="9"/>
      <x:c r="L289" s="8"/>
      <x:c r="M289" s="8">
        <x:f>IF(E289="","",MAX(0,(E289-N(F289))*(1+N(H289)/100)-N(L289)))</x:f>
      </x:c>
      <x:c r="N289" s="6">
        <x:f>IF(K289="","",MIN(G289,MAX(0,DATEDIF(K289,TODAY(),"m")+1)))</x:f>
      </x:c>
      <x:c r="O289" s="8">
        <x:f>IF(N289="","",MAX(0,N289*J289-N(L289)))</x:f>
      </x:c>
    </x:row>
    <x:row r="290" spans="1:15" ht="20" customHeight="1">
      <x:c r="A290" s="5">
        <x:f>IF(B290="","",ROW()-1)</x:f>
      </x:c>
      <x:c r="B290" s="6"/>
      <x:c r="C290" s="7"/>
      <x:c r="D290" s="6"/>
      <x:c r="E290" s="8"/>
      <x:c r="F290" s="8"/>
      <x:c r="G290" s="6"/>
      <x:c r="H290" s="6"/>
      <x:c r="I290" s="8">
        <x:f>IF(E290="","",(E290-N(F290))*(1+N(H290)/100)+N(F290))</x:f>
      </x:c>
      <x:c r="J290" s="8">
        <x:f>IF(OR(E290="",G290=""),"",ROUNDUP((E290-N(F290))*(1+N(H290)/100)/G290,0))</x:f>
      </x:c>
      <x:c r="K290" s="9"/>
      <x:c r="L290" s="8"/>
      <x:c r="M290" s="8">
        <x:f>IF(E290="","",MAX(0,(E290-N(F290))*(1+N(H290)/100)-N(L290)))</x:f>
      </x:c>
      <x:c r="N290" s="6">
        <x:f>IF(K290="","",MIN(G290,MAX(0,DATEDIF(K290,TODAY(),"m")+1)))</x:f>
      </x:c>
      <x:c r="O290" s="8">
        <x:f>IF(N290="","",MAX(0,N290*J290-N(L290)))</x:f>
      </x:c>
    </x:row>
    <x:row r="291" spans="1:15" ht="20" customHeight="1">
      <x:c r="A291" s="5">
        <x:f>IF(B291="","",ROW()-1)</x:f>
      </x:c>
      <x:c r="B291" s="6"/>
      <x:c r="C291" s="7"/>
      <x:c r="D291" s="6"/>
      <x:c r="E291" s="8"/>
      <x:c r="F291" s="8"/>
      <x:c r="G291" s="6"/>
      <x:c r="H291" s="6"/>
      <x:c r="I291" s="8">
        <x:f>IF(E291="","",(E291-N(F291))*(1+N(H291)/100)+N(F291))</x:f>
      </x:c>
      <x:c r="J291" s="8">
        <x:f>IF(OR(E291="",G291=""),"",ROUNDUP((E291-N(F291))*(1+N(H291)/100)/G291,0))</x:f>
      </x:c>
      <x:c r="K291" s="9"/>
      <x:c r="L291" s="8"/>
      <x:c r="M291" s="8">
        <x:f>IF(E291="","",MAX(0,(E291-N(F291))*(1+N(H291)/100)-N(L291)))</x:f>
      </x:c>
      <x:c r="N291" s="6">
        <x:f>IF(K291="","",MIN(G291,MAX(0,DATEDIF(K291,TODAY(),"m")+1)))</x:f>
      </x:c>
      <x:c r="O291" s="8">
        <x:f>IF(N291="","",MAX(0,N291*J291-N(L291)))</x:f>
      </x:c>
    </x:row>
    <x:row r="292" spans="1:15" ht="20" customHeight="1">
      <x:c r="A292" s="5">
        <x:f>IF(B292="","",ROW()-1)</x:f>
      </x:c>
      <x:c r="B292" s="6"/>
      <x:c r="C292" s="7"/>
      <x:c r="D292" s="6"/>
      <x:c r="E292" s="8"/>
      <x:c r="F292" s="8"/>
      <x:c r="G292" s="6"/>
      <x:c r="H292" s="6"/>
      <x:c r="I292" s="8">
        <x:f>IF(E292="","",(E292-N(F292))*(1+N(H292)/100)+N(F292))</x:f>
      </x:c>
      <x:c r="J292" s="8">
        <x:f>IF(OR(E292="",G292=""),"",ROUNDUP((E292-N(F292))*(1+N(H292)/100)/G292,0))</x:f>
      </x:c>
      <x:c r="K292" s="9"/>
      <x:c r="L292" s="8"/>
      <x:c r="M292" s="8">
        <x:f>IF(E292="","",MAX(0,(E292-N(F292))*(1+N(H292)/100)-N(L292)))</x:f>
      </x:c>
      <x:c r="N292" s="6">
        <x:f>IF(K292="","",MIN(G292,MAX(0,DATEDIF(K292,TODAY(),"m")+1)))</x:f>
      </x:c>
      <x:c r="O292" s="8">
        <x:f>IF(N292="","",MAX(0,N292*J292-N(L292)))</x:f>
      </x:c>
    </x:row>
    <x:row r="293" spans="1:15" ht="20" customHeight="1">
      <x:c r="A293" s="5">
        <x:f>IF(B293="","",ROW()-1)</x:f>
      </x:c>
      <x:c r="B293" s="6"/>
      <x:c r="C293" s="7"/>
      <x:c r="D293" s="6"/>
      <x:c r="E293" s="8"/>
      <x:c r="F293" s="8"/>
      <x:c r="G293" s="6"/>
      <x:c r="H293" s="6"/>
      <x:c r="I293" s="8">
        <x:f>IF(E293="","",(E293-N(F293))*(1+N(H293)/100)+N(F293))</x:f>
      </x:c>
      <x:c r="J293" s="8">
        <x:f>IF(OR(E293="",G293=""),"",ROUNDUP((E293-N(F293))*(1+N(H293)/100)/G293,0))</x:f>
      </x:c>
      <x:c r="K293" s="9"/>
      <x:c r="L293" s="8"/>
      <x:c r="M293" s="8">
        <x:f>IF(E293="","",MAX(0,(E293-N(F293))*(1+N(H293)/100)-N(L293)))</x:f>
      </x:c>
      <x:c r="N293" s="6">
        <x:f>IF(K293="","",MIN(G293,MAX(0,DATEDIF(K293,TODAY(),"m")+1)))</x:f>
      </x:c>
      <x:c r="O293" s="8">
        <x:f>IF(N293="","",MAX(0,N293*J293-N(L293)))</x:f>
      </x:c>
    </x:row>
    <x:row r="294" spans="1:15" ht="20" customHeight="1">
      <x:c r="A294" s="5">
        <x:f>IF(B294="","",ROW()-1)</x:f>
      </x:c>
      <x:c r="B294" s="6"/>
      <x:c r="C294" s="7"/>
      <x:c r="D294" s="6"/>
      <x:c r="E294" s="8"/>
      <x:c r="F294" s="8"/>
      <x:c r="G294" s="6"/>
      <x:c r="H294" s="6"/>
      <x:c r="I294" s="8">
        <x:f>IF(E294="","",(E294-N(F294))*(1+N(H294)/100)+N(F294))</x:f>
      </x:c>
      <x:c r="J294" s="8">
        <x:f>IF(OR(E294="",G294=""),"",ROUNDUP((E294-N(F294))*(1+N(H294)/100)/G294,0))</x:f>
      </x:c>
      <x:c r="K294" s="9"/>
      <x:c r="L294" s="8"/>
      <x:c r="M294" s="8">
        <x:f>IF(E294="","",MAX(0,(E294-N(F294))*(1+N(H294)/100)-N(L294)))</x:f>
      </x:c>
      <x:c r="N294" s="6">
        <x:f>IF(K294="","",MIN(G294,MAX(0,DATEDIF(K294,TODAY(),"m")+1)))</x:f>
      </x:c>
      <x:c r="O294" s="8">
        <x:f>IF(N294="","",MAX(0,N294*J294-N(L294)))</x:f>
      </x:c>
    </x:row>
    <x:row r="295" spans="1:15" ht="20" customHeight="1">
      <x:c r="A295" s="5">
        <x:f>IF(B295="","",ROW()-1)</x:f>
      </x:c>
      <x:c r="B295" s="6"/>
      <x:c r="C295" s="7"/>
      <x:c r="D295" s="6"/>
      <x:c r="E295" s="8"/>
      <x:c r="F295" s="8"/>
      <x:c r="G295" s="6"/>
      <x:c r="H295" s="6"/>
      <x:c r="I295" s="8">
        <x:f>IF(E295="","",(E295-N(F295))*(1+N(H295)/100)+N(F295))</x:f>
      </x:c>
      <x:c r="J295" s="8">
        <x:f>IF(OR(E295="",G295=""),"",ROUNDUP((E295-N(F295))*(1+N(H295)/100)/G295,0))</x:f>
      </x:c>
      <x:c r="K295" s="9"/>
      <x:c r="L295" s="8"/>
      <x:c r="M295" s="8">
        <x:f>IF(E295="","",MAX(0,(E295-N(F295))*(1+N(H295)/100)-N(L295)))</x:f>
      </x:c>
      <x:c r="N295" s="6">
        <x:f>IF(K295="","",MIN(G295,MAX(0,DATEDIF(K295,TODAY(),"m")+1)))</x:f>
      </x:c>
      <x:c r="O295" s="8">
        <x:f>IF(N295="","",MAX(0,N295*J295-N(L295)))</x:f>
      </x:c>
    </x:row>
    <x:row r="296" spans="1:15" ht="20" customHeight="1">
      <x:c r="A296" s="5">
        <x:f>IF(B296="","",ROW()-1)</x:f>
      </x:c>
      <x:c r="B296" s="6"/>
      <x:c r="C296" s="7"/>
      <x:c r="D296" s="6"/>
      <x:c r="E296" s="8"/>
      <x:c r="F296" s="8"/>
      <x:c r="G296" s="6"/>
      <x:c r="H296" s="6"/>
      <x:c r="I296" s="8">
        <x:f>IF(E296="","",(E296-N(F296))*(1+N(H296)/100)+N(F296))</x:f>
      </x:c>
      <x:c r="J296" s="8">
        <x:f>IF(OR(E296="",G296=""),"",ROUNDUP((E296-N(F296))*(1+N(H296)/100)/G296,0))</x:f>
      </x:c>
      <x:c r="K296" s="9"/>
      <x:c r="L296" s="8"/>
      <x:c r="M296" s="8">
        <x:f>IF(E296="","",MAX(0,(E296-N(F296))*(1+N(H296)/100)-N(L296)))</x:f>
      </x:c>
      <x:c r="N296" s="6">
        <x:f>IF(K296="","",MIN(G296,MAX(0,DATEDIF(K296,TODAY(),"m")+1)))</x:f>
      </x:c>
      <x:c r="O296" s="8">
        <x:f>IF(N296="","",MAX(0,N296*J296-N(L296)))</x:f>
      </x:c>
    </x:row>
    <x:row r="297" spans="1:15" ht="20" customHeight="1">
      <x:c r="A297" s="5">
        <x:f>IF(B297="","",ROW()-1)</x:f>
      </x:c>
      <x:c r="B297" s="6"/>
      <x:c r="C297" s="7"/>
      <x:c r="D297" s="6"/>
      <x:c r="E297" s="8"/>
      <x:c r="F297" s="8"/>
      <x:c r="G297" s="6"/>
      <x:c r="H297" s="6"/>
      <x:c r="I297" s="8">
        <x:f>IF(E297="","",(E297-N(F297))*(1+N(H297)/100)+N(F297))</x:f>
      </x:c>
      <x:c r="J297" s="8">
        <x:f>IF(OR(E297="",G297=""),"",ROUNDUP((E297-N(F297))*(1+N(H297)/100)/G297,0))</x:f>
      </x:c>
      <x:c r="K297" s="9"/>
      <x:c r="L297" s="8"/>
      <x:c r="M297" s="8">
        <x:f>IF(E297="","",MAX(0,(E297-N(F297))*(1+N(H297)/100)-N(L297)))</x:f>
      </x:c>
      <x:c r="N297" s="6">
        <x:f>IF(K297="","",MIN(G297,MAX(0,DATEDIF(K297,TODAY(),"m")+1)))</x:f>
      </x:c>
      <x:c r="O297" s="8">
        <x:f>IF(N297="","",MAX(0,N297*J297-N(L297)))</x:f>
      </x:c>
    </x:row>
    <x:row r="298" spans="1:15" ht="20" customHeight="1">
      <x:c r="A298" s="5">
        <x:f>IF(B298="","",ROW()-1)</x:f>
      </x:c>
      <x:c r="B298" s="6"/>
      <x:c r="C298" s="7"/>
      <x:c r="D298" s="6"/>
      <x:c r="E298" s="8"/>
      <x:c r="F298" s="8"/>
      <x:c r="G298" s="6"/>
      <x:c r="H298" s="6"/>
      <x:c r="I298" s="8">
        <x:f>IF(E298="","",(E298-N(F298))*(1+N(H298)/100)+N(F298))</x:f>
      </x:c>
      <x:c r="J298" s="8">
        <x:f>IF(OR(E298="",G298=""),"",ROUNDUP((E298-N(F298))*(1+N(H298)/100)/G298,0))</x:f>
      </x:c>
      <x:c r="K298" s="9"/>
      <x:c r="L298" s="8"/>
      <x:c r="M298" s="8">
        <x:f>IF(E298="","",MAX(0,(E298-N(F298))*(1+N(H298)/100)-N(L298)))</x:f>
      </x:c>
      <x:c r="N298" s="6">
        <x:f>IF(K298="","",MIN(G298,MAX(0,DATEDIF(K298,TODAY(),"m")+1)))</x:f>
      </x:c>
      <x:c r="O298" s="8">
        <x:f>IF(N298="","",MAX(0,N298*J298-N(L298)))</x:f>
      </x:c>
    </x:row>
    <x:row r="299" spans="1:15" ht="20" customHeight="1">
      <x:c r="A299" s="5">
        <x:f>IF(B299="","",ROW()-1)</x:f>
      </x:c>
      <x:c r="B299" s="6"/>
      <x:c r="C299" s="7"/>
      <x:c r="D299" s="6"/>
      <x:c r="E299" s="8"/>
      <x:c r="F299" s="8"/>
      <x:c r="G299" s="6"/>
      <x:c r="H299" s="6"/>
      <x:c r="I299" s="8">
        <x:f>IF(E299="","",(E299-N(F299))*(1+N(H299)/100)+N(F299))</x:f>
      </x:c>
      <x:c r="J299" s="8">
        <x:f>IF(OR(E299="",G299=""),"",ROUNDUP((E299-N(F299))*(1+N(H299)/100)/G299,0))</x:f>
      </x:c>
      <x:c r="K299" s="9"/>
      <x:c r="L299" s="8"/>
      <x:c r="M299" s="8">
        <x:f>IF(E299="","",MAX(0,(E299-N(F299))*(1+N(H299)/100)-N(L299)))</x:f>
      </x:c>
      <x:c r="N299" s="6">
        <x:f>IF(K299="","",MIN(G299,MAX(0,DATEDIF(K299,TODAY(),"m")+1)))</x:f>
      </x:c>
      <x:c r="O299" s="8">
        <x:f>IF(N299="","",MAX(0,N299*J299-N(L299)))</x:f>
      </x:c>
    </x:row>
    <x:row r="300" spans="1:15" ht="20" customHeight="1">
      <x:c r="A300" s="5">
        <x:f>IF(B300="","",ROW()-1)</x:f>
      </x:c>
      <x:c r="B300" s="6"/>
      <x:c r="C300" s="7"/>
      <x:c r="D300" s="6"/>
      <x:c r="E300" s="8"/>
      <x:c r="F300" s="8"/>
      <x:c r="G300" s="6"/>
      <x:c r="H300" s="6"/>
      <x:c r="I300" s="8">
        <x:f>IF(E300="","",(E300-N(F300))*(1+N(H300)/100)+N(F300))</x:f>
      </x:c>
      <x:c r="J300" s="8">
        <x:f>IF(OR(E300="",G300=""),"",ROUNDUP((E300-N(F300))*(1+N(H300)/100)/G300,0))</x:f>
      </x:c>
      <x:c r="K300" s="9"/>
      <x:c r="L300" s="8"/>
      <x:c r="M300" s="8">
        <x:f>IF(E300="","",MAX(0,(E300-N(F300))*(1+N(H300)/100)-N(L300)))</x:f>
      </x:c>
      <x:c r="N300" s="6">
        <x:f>IF(K300="","",MIN(G300,MAX(0,DATEDIF(K300,TODAY(),"m")+1)))</x:f>
      </x:c>
      <x:c r="O300" s="8">
        <x:f>IF(N300="","",MAX(0,N300*J300-N(L300)))</x:f>
      </x:c>
    </x:row>
    <x:row r="301" spans="1:15" ht="20" customHeight="1">
      <x:c r="A301" s="5">
        <x:f>IF(B301="","",ROW()-1)</x:f>
      </x:c>
      <x:c r="B301" s="6"/>
      <x:c r="C301" s="7"/>
      <x:c r="D301" s="6"/>
      <x:c r="E301" s="8"/>
      <x:c r="F301" s="8"/>
      <x:c r="G301" s="6"/>
      <x:c r="H301" s="6"/>
      <x:c r="I301" s="8">
        <x:f>IF(E301="","",(E301-N(F301))*(1+N(H301)/100)+N(F301))</x:f>
      </x:c>
      <x:c r="J301" s="8">
        <x:f>IF(OR(E301="",G301=""),"",ROUNDUP((E301-N(F301))*(1+N(H301)/100)/G301,0))</x:f>
      </x:c>
      <x:c r="K301" s="9"/>
      <x:c r="L301" s="8"/>
      <x:c r="M301" s="8">
        <x:f>IF(E301="","",MAX(0,(E301-N(F301))*(1+N(H301)/100)-N(L301)))</x:f>
      </x:c>
      <x:c r="N301" s="6">
        <x:f>IF(K301="","",MIN(G301,MAX(0,DATEDIF(K301,TODAY(),"m")+1)))</x:f>
      </x:c>
      <x:c r="O301" s="8">
        <x:f>IF(N301="","",MAX(0,N301*J301-N(L301)))</x:f>
      </x:c>
    </x:row>
  </x:sheetData>
  <x:conditionalFormatting sqref="O2:O301">
    <x:cfRule type="expression" dxfId="0" priority="1" operator="equal">
      <x:formula>AND(ISNUMBER(O2),O2&gt;0)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showGridLines="0" rightToLeft="1" workbookViewId="0"/>
  </x:sheetViews>
  <x:sheetFormatPr defaultRowHeight="15"/>
  <x:cols>
    <x:col min="3" max="16384" width="9.140625" style="1" customWidth="1"/>
    <x:col min="1" max="1" width="3.710625" style="1" customWidth="1"/>
    <x:col min="2" max="2" width="90.710625" style="1" customWidth="1"/>
  </x:cols>
  <x:sheetData>
    <x:row r="2" spans="1:2" ht="32" customHeight="1">
      <x:c r="B2" s="20" t="s">
        <x:v>27</x:v>
      </x:c>
    </x:row>
    <x:row r="3" spans="1:2" ht="24" customHeight="1">
      <x:c r="B3" s="18" t="s">
        <x:v>28</x:v>
      </x:c>
    </x:row>
    <x:row r="4" spans="1:2" ht="24" customHeight="1">
      <x:c r="B4" s="18" t="s">
        <x:v>29</x:v>
      </x:c>
    </x:row>
    <x:row r="5" spans="1:2" ht="24" customHeight="1">
      <x:c r="B5" s="18" t="s">
        <x:v>30</x:v>
      </x:c>
    </x:row>
    <x:row r="6" spans="1:2" ht="24" customHeight="1">
      <x:c r="B6" s="18" t="s">
        <x:v>31</x:v>
      </x:c>
    </x:row>
    <x:row r="7" spans="1:2" ht="24" customHeight="1">
      <x:c r="B7" s="18" t="s">
        <x:v>32</x:v>
      </x:c>
    </x:row>
    <x:row r="8" spans="1:2" ht="24" customHeight="1">
      <x:c r="B8" s="18" t="s">
        <x:v>33</x:v>
      </x:c>
    </x:row>
    <x:row r="9" spans="1:2" ht="24" customHeight="1">
      <x:c r="B9" s="21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دواة</ap:Company>
  <ap:TitlesOfParts>
    <vt:vector baseType="lpstr" size="9">
      <vt:lpstr>الملخص</vt:lpstr>
      <vt:lpstr>الأقساط</vt:lpstr>
      <vt:lpstr>إزاي أستخدمه</vt:lpstr>
      <vt:lpstr>الأقساط!Print_Area</vt:lpstr>
      <vt:lpstr>الأقساط!Print_Titles</vt:lpstr>
      <vt:lpstr>الملخص!Print_Area</vt:lpstr>
      <vt:lpstr>الملخص!Print_Titles</vt:lpstr>
      <vt:lpstr>إزاي أستخدمه!Print_Area</vt:lpstr>
      <vt:lpstr>إزاي أستخدمه!Print_Titles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